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70" yWindow="690" windowWidth="15480" windowHeight="11640" tabRatio="650"/>
  </bookViews>
  <sheets>
    <sheet name="Fig1" sheetId="75" r:id="rId1"/>
    <sheet name="fig.2" sheetId="78" r:id="rId2"/>
    <sheet name="fig3" sheetId="77" r:id="rId3"/>
  </sheets>
  <calcPr calcId="152511"/>
</workbook>
</file>

<file path=xl/calcChain.xml><?xml version="1.0" encoding="utf-8"?>
<calcChain xmlns="http://schemas.openxmlformats.org/spreadsheetml/2006/main">
  <c r="J12" i="78"/>
  <c r="J14"/>
  <c r="J16"/>
</calcChain>
</file>

<file path=xl/sharedStrings.xml><?xml version="1.0" encoding="utf-8"?>
<sst xmlns="http://schemas.openxmlformats.org/spreadsheetml/2006/main" count="180" uniqueCount="74">
  <si>
    <t>total</t>
  </si>
  <si>
    <t>-</t>
  </si>
  <si>
    <t>total catches</t>
  </si>
  <si>
    <t>nr traps</t>
  </si>
  <si>
    <t>catches/trap</t>
  </si>
  <si>
    <t>catches / 100 traps</t>
  </si>
  <si>
    <t>larves</t>
  </si>
  <si>
    <t>traité</t>
  </si>
  <si>
    <t>Variable</t>
  </si>
  <si>
    <t>œufs</t>
  </si>
  <si>
    <t>29.07.2015</t>
  </si>
  <si>
    <t>05.08.2015</t>
  </si>
  <si>
    <t>13.08.2015</t>
  </si>
  <si>
    <t>20.08.2015</t>
  </si>
  <si>
    <t>lime</t>
  </si>
  <si>
    <t>control</t>
  </si>
  <si>
    <t>Non</t>
  </si>
  <si>
    <t>Oui</t>
  </si>
  <si>
    <t>pH haut | 08_oct Non_Traité</t>
  </si>
  <si>
    <t>pH haut | 08_oct Traité</t>
  </si>
  <si>
    <t>pH haut | 07_oct Non_Traité</t>
  </si>
  <si>
    <t>pH haut | 07_oct Traité</t>
  </si>
  <si>
    <t>pH haut | 06_oct Non_Traité</t>
  </si>
  <si>
    <t>pH haut | 06_oct Traité</t>
  </si>
  <si>
    <t>Différences significatives :</t>
  </si>
  <si>
    <t>Niveau de signification corrigé de Bonferroni : 0.0033</t>
  </si>
  <si>
    <t>&lt; 0.0001</t>
  </si>
  <si>
    <t>p-values :</t>
  </si>
  <si>
    <t>Différence critique : 30.6435</t>
  </si>
  <si>
    <t>Tableau des différences par paires :</t>
  </si>
  <si>
    <t>A</t>
  </si>
  <si>
    <t>B</t>
  </si>
  <si>
    <t>C</t>
  </si>
  <si>
    <t>class</t>
  </si>
  <si>
    <t>Groupes</t>
  </si>
  <si>
    <t>Moyenne des rangs</t>
  </si>
  <si>
    <t>Somme des rangs</t>
  </si>
  <si>
    <t>Effectif</t>
  </si>
  <si>
    <t>Echantillon</t>
  </si>
  <si>
    <t>Comparaisons multiples par paires suivant la procédure de Dunn / Test bilatéral :</t>
  </si>
  <si>
    <t>effet du temps: traités _ diminution significative après 24h</t>
  </si>
  <si>
    <t>effet du traitement_ significatif pour les 3 dates</t>
  </si>
  <si>
    <t>traitement le 06 oct</t>
  </si>
  <si>
    <t>Des ex-aequo ont été détectés et les corrections appropriées ont été appliquées.</t>
  </si>
  <si>
    <t>Le risque de rejeter l'hypothèse nulle H0 alors qu'elle est vraie est inférieur à 0.01%.</t>
  </si>
  <si>
    <t>Etant donné que la p-value calculée est inférieure au niveau de signification alpha=0.05, on doit rejeter l'hypothèse nulle H0, et retenir l'hypothèse alternative Ha.</t>
  </si>
  <si>
    <t>Ha : Les échantillons proviennent de populations différentes.</t>
  </si>
  <si>
    <t>H0 : Les échantillons proviennent de la même population.</t>
  </si>
  <si>
    <t>Interprétation du test :</t>
  </si>
  <si>
    <t>Une approximation a été utilisée pour calculer la p-value.</t>
  </si>
  <si>
    <t>non-treated</t>
  </si>
  <si>
    <t>alpha</t>
  </si>
  <si>
    <t xml:space="preserve">treated </t>
  </si>
  <si>
    <t>08.10.2015</t>
  </si>
  <si>
    <t>p-value (bilatérale)</t>
  </si>
  <si>
    <t>DDL</t>
  </si>
  <si>
    <t>07.10.2015</t>
  </si>
  <si>
    <t>K (Valeur critique)</t>
  </si>
  <si>
    <t>K (Valeur observée)</t>
  </si>
  <si>
    <t>06.10.2015</t>
  </si>
  <si>
    <t>Test de Kruskal-Wallis (pH haut) :</t>
  </si>
  <si>
    <t>Ecart-type</t>
  </si>
  <si>
    <t>Moyenne</t>
  </si>
  <si>
    <t>Maximum</t>
  </si>
  <si>
    <t>Minimum</t>
  </si>
  <si>
    <t>Obs. sans données manquantes</t>
  </si>
  <si>
    <t>Obs. avec données manquantes</t>
  </si>
  <si>
    <t>Observations</t>
  </si>
  <si>
    <t>Statistiques descriptives :</t>
  </si>
  <si>
    <t>p-value : p-value asymptotique</t>
  </si>
  <si>
    <t>Niveau de signification (%) : 5</t>
  </si>
  <si>
    <t>Identifiants d'échantillon : Classeur = stat_ph.xlsx / Feuille = total / Plage = total!$D:$D / 108 lignes et 1 colonne</t>
  </si>
  <si>
    <t>Données : Classeur = stat_ph.xlsx / Feuille = total / Plage = total!$C:$C / 108 lignes et 1 colonne</t>
  </si>
  <si>
    <t>XLSTAT 2016.01.26633  - Comparaison de k échantillons (Kruskal-Wallis, Friedman, ...) - Début : 08.04.2016 à 09:00:37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</si>
</sst>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</cellStyleXfs>
  <cellXfs count="58">
    <xf numFmtId="0" fontId="0" fillId="0" borderId="0" xfId="0" applyFont="1" applyAlignment="1"/>
    <xf numFmtId="0" fontId="5" fillId="0" borderId="0" xfId="0" applyFont="1" applyAlignment="1"/>
    <xf numFmtId="164" fontId="5" fillId="2" borderId="1" xfId="0" applyNumberFormat="1" applyFont="1" applyFill="1" applyBorder="1" applyAlignment="1"/>
    <xf numFmtId="17" fontId="3" fillId="2" borderId="1" xfId="5" applyNumberFormat="1" applyFont="1" applyFill="1" applyBorder="1"/>
    <xf numFmtId="17" fontId="4" fillId="2" borderId="1" xfId="2" applyNumberFormat="1" applyFont="1" applyFill="1" applyBorder="1"/>
    <xf numFmtId="0" fontId="5" fillId="2" borderId="0" xfId="0" applyFont="1" applyFill="1" applyAlignment="1"/>
    <xf numFmtId="164" fontId="5" fillId="3" borderId="1" xfId="0" applyNumberFormat="1" applyFont="1" applyFill="1" applyBorder="1" applyAlignment="1">
      <alignment horizontal="center"/>
    </xf>
    <xf numFmtId="0" fontId="13" fillId="0" borderId="0" xfId="7"/>
    <xf numFmtId="0" fontId="6" fillId="0" borderId="2" xfId="7" applyFont="1" applyBorder="1" applyAlignment="1">
      <alignment horizontal="center"/>
    </xf>
    <xf numFmtId="165" fontId="13" fillId="0" borderId="3" xfId="7" applyNumberFormat="1" applyBorder="1" applyAlignment="1"/>
    <xf numFmtId="165" fontId="13" fillId="0" borderId="0" xfId="7" applyNumberFormat="1" applyAlignment="1"/>
    <xf numFmtId="165" fontId="13" fillId="0" borderId="4" xfId="7" applyNumberFormat="1" applyBorder="1" applyAlignment="1"/>
    <xf numFmtId="49" fontId="13" fillId="2" borderId="0" xfId="7" applyNumberFormat="1" applyFill="1" applyAlignment="1"/>
    <xf numFmtId="165" fontId="13" fillId="2" borderId="3" xfId="7" applyNumberFormat="1" applyFill="1" applyBorder="1" applyAlignment="1"/>
    <xf numFmtId="165" fontId="13" fillId="2" borderId="0" xfId="7" applyNumberFormat="1" applyFill="1" applyAlignment="1"/>
    <xf numFmtId="165" fontId="13" fillId="2" borderId="4" xfId="7" applyNumberFormat="1" applyFill="1" applyBorder="1" applyAlignment="1"/>
    <xf numFmtId="0" fontId="13" fillId="0" borderId="4" xfId="7" applyNumberFormat="1" applyBorder="1" applyAlignment="1">
      <alignment horizontal="center"/>
    </xf>
    <xf numFmtId="0" fontId="7" fillId="0" borderId="4" xfId="7" applyNumberFormat="1" applyFont="1" applyBorder="1" applyAlignment="1">
      <alignment horizontal="center"/>
    </xf>
    <xf numFmtId="0" fontId="13" fillId="0" borderId="4" xfId="7" applyBorder="1" applyAlignment="1"/>
    <xf numFmtId="0" fontId="7" fillId="0" borderId="0" xfId="7" applyNumberFormat="1" applyFont="1" applyAlignment="1">
      <alignment horizontal="center"/>
    </xf>
    <xf numFmtId="0" fontId="13" fillId="0" borderId="0" xfId="7" applyNumberFormat="1" applyAlignment="1">
      <alignment horizontal="center"/>
    </xf>
    <xf numFmtId="0" fontId="13" fillId="0" borderId="0" xfId="7" applyAlignment="1"/>
    <xf numFmtId="0" fontId="7" fillId="0" borderId="3" xfId="7" applyNumberFormat="1" applyFont="1" applyBorder="1" applyAlignment="1">
      <alignment horizontal="center"/>
    </xf>
    <xf numFmtId="0" fontId="13" fillId="0" borderId="3" xfId="7" applyNumberFormat="1" applyBorder="1" applyAlignment="1">
      <alignment horizontal="center"/>
    </xf>
    <xf numFmtId="0" fontId="13" fillId="0" borderId="3" xfId="7" applyBorder="1" applyAlignment="1"/>
    <xf numFmtId="49" fontId="6" fillId="0" borderId="2" xfId="7" applyNumberFormat="1" applyFont="1" applyBorder="1" applyAlignment="1">
      <alignment horizontal="center"/>
    </xf>
    <xf numFmtId="0" fontId="6" fillId="0" borderId="0" xfId="7" applyFont="1"/>
    <xf numFmtId="0" fontId="13" fillId="0" borderId="4" xfId="7" applyNumberFormat="1" applyBorder="1" applyAlignment="1"/>
    <xf numFmtId="165" fontId="7" fillId="0" borderId="4" xfId="7" applyNumberFormat="1" applyFont="1" applyBorder="1" applyAlignment="1"/>
    <xf numFmtId="165" fontId="7" fillId="0" borderId="4" xfId="7" applyNumberFormat="1" applyFont="1" applyBorder="1" applyAlignment="1">
      <alignment horizontal="right"/>
    </xf>
    <xf numFmtId="165" fontId="7" fillId="0" borderId="0" xfId="7" applyNumberFormat="1" applyFont="1" applyAlignment="1"/>
    <xf numFmtId="0" fontId="13" fillId="0" borderId="0" xfId="7" applyNumberFormat="1" applyAlignment="1"/>
    <xf numFmtId="165" fontId="7" fillId="0" borderId="0" xfId="7" applyNumberFormat="1" applyFont="1" applyAlignment="1">
      <alignment horizontal="right"/>
    </xf>
    <xf numFmtId="165" fontId="7" fillId="0" borderId="3" xfId="7" applyNumberFormat="1" applyFont="1" applyBorder="1" applyAlignment="1">
      <alignment horizontal="right"/>
    </xf>
    <xf numFmtId="165" fontId="7" fillId="0" borderId="3" xfId="7" applyNumberFormat="1" applyFont="1" applyBorder="1" applyAlignment="1"/>
    <xf numFmtId="0" fontId="13" fillId="0" borderId="3" xfId="7" applyNumberFormat="1" applyBorder="1" applyAlignment="1"/>
    <xf numFmtId="165" fontId="13" fillId="0" borderId="4" xfId="7" applyNumberFormat="1" applyBorder="1" applyAlignment="1">
      <alignment horizontal="center"/>
    </xf>
    <xf numFmtId="165" fontId="13" fillId="0" borderId="5" xfId="7" applyNumberFormat="1" applyBorder="1" applyAlignment="1">
      <alignment horizontal="center"/>
    </xf>
    <xf numFmtId="165" fontId="13" fillId="0" borderId="0" xfId="7" applyNumberFormat="1" applyAlignment="1">
      <alignment horizontal="center"/>
    </xf>
    <xf numFmtId="165" fontId="13" fillId="0" borderId="6" xfId="7" applyNumberFormat="1" applyBorder="1" applyAlignment="1">
      <alignment horizontal="center"/>
    </xf>
    <xf numFmtId="165" fontId="13" fillId="0" borderId="0" xfId="7" applyNumberFormat="1" applyBorder="1" applyAlignment="1">
      <alignment horizontal="center"/>
    </xf>
    <xf numFmtId="0" fontId="13" fillId="0" borderId="0" xfId="7" applyNumberFormat="1" applyBorder="1" applyAlignment="1">
      <alignment horizontal="center"/>
    </xf>
    <xf numFmtId="0" fontId="13" fillId="0" borderId="0" xfId="7" applyBorder="1" applyAlignment="1"/>
    <xf numFmtId="165" fontId="13" fillId="0" borderId="3" xfId="7" applyNumberFormat="1" applyBorder="1" applyAlignment="1">
      <alignment horizontal="center"/>
    </xf>
    <xf numFmtId="165" fontId="13" fillId="0" borderId="7" xfId="7" applyNumberFormat="1" applyBorder="1" applyAlignment="1">
      <alignment horizontal="center"/>
    </xf>
    <xf numFmtId="49" fontId="6" fillId="0" borderId="0" xfId="7" applyNumberFormat="1" applyFont="1" applyFill="1" applyBorder="1" applyAlignment="1">
      <alignment horizontal="center"/>
    </xf>
    <xf numFmtId="49" fontId="13" fillId="0" borderId="0" xfId="7" applyNumberFormat="1"/>
    <xf numFmtId="0" fontId="13" fillId="0" borderId="4" xfId="7" applyNumberFormat="1" applyBorder="1" applyAlignment="1">
      <alignment horizontal="right"/>
    </xf>
    <xf numFmtId="165" fontId="13" fillId="0" borderId="0" xfId="7" applyNumberFormat="1" applyAlignment="1">
      <alignment horizontal="right"/>
    </xf>
    <xf numFmtId="1" fontId="13" fillId="0" borderId="0" xfId="7" applyNumberFormat="1" applyAlignment="1">
      <alignment horizontal="right"/>
    </xf>
    <xf numFmtId="165" fontId="13" fillId="0" borderId="2" xfId="7" applyNumberFormat="1" applyBorder="1" applyAlignment="1">
      <alignment horizontal="right"/>
    </xf>
    <xf numFmtId="0" fontId="13" fillId="0" borderId="2" xfId="7" applyBorder="1" applyAlignment="1"/>
    <xf numFmtId="10" fontId="13" fillId="0" borderId="0" xfId="7" applyNumberFormat="1"/>
    <xf numFmtId="9" fontId="13" fillId="0" borderId="0" xfId="7" applyNumberFormat="1"/>
    <xf numFmtId="165" fontId="13" fillId="0" borderId="0" xfId="7" applyNumberFormat="1" applyFill="1" applyBorder="1" applyAlignment="1"/>
    <xf numFmtId="0" fontId="6" fillId="0" borderId="0" xfId="7" applyFont="1" applyAlignment="1">
      <alignment vertical="center" wrapText="1"/>
    </xf>
    <xf numFmtId="49" fontId="6" fillId="0" borderId="8" xfId="7" applyNumberFormat="1" applyFont="1" applyBorder="1" applyAlignment="1">
      <alignment horizontal="center"/>
    </xf>
    <xf numFmtId="0" fontId="13" fillId="0" borderId="9" xfId="7" applyBorder="1" applyAlignment="1">
      <alignment horizontal="center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5" xfId="6"/>
    <cellStyle name="Normal 6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SWD</a:t>
            </a:r>
            <a:r>
              <a:rPr lang="fr-CH" baseline="0"/>
              <a:t> catches </a:t>
            </a:r>
            <a:r>
              <a:rPr lang="fr-CH"/>
              <a:t>2012-2016</a:t>
            </a:r>
          </a:p>
        </c:rich>
      </c:tx>
      <c:layout>
        <c:manualLayout>
          <c:xMode val="edge"/>
          <c:yMode val="edge"/>
          <c:x val="0.43686543787963045"/>
          <c:y val="3.81791483113069E-2"/>
        </c:manualLayout>
      </c:layout>
      <c:spPr>
        <a:noFill/>
        <a:ln w="25400">
          <a:noFill/>
        </a:ln>
      </c:spPr>
    </c:title>
    <c:view3D>
      <c:depthPercent val="100"/>
      <c:perspective val="30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780277465316829"/>
          <c:y val="0.15296796050273453"/>
          <c:w val="0.83716074860721146"/>
          <c:h val="0.7610191339298934"/>
        </c:manualLayout>
      </c:layout>
      <c:area3DChart>
        <c:grouping val="standard"/>
        <c:ser>
          <c:idx val="0"/>
          <c:order val="0"/>
          <c:tx>
            <c:v>2012</c:v>
          </c:tx>
          <c:spPr>
            <a:pattFill prst="horzBrick">
              <a:fgClr>
                <a:srgbClr val="000000"/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'Fig1'!$E$2:$E$13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1.7857142857142856</c:v>
                </c:pt>
                <c:pt idx="5">
                  <c:v>17.391304347826086</c:v>
                </c:pt>
                <c:pt idx="6">
                  <c:v>207.65306122448979</c:v>
                </c:pt>
                <c:pt idx="7">
                  <c:v>526.5934065934066</c:v>
                </c:pt>
                <c:pt idx="8">
                  <c:v>1707.2727272727275</c:v>
                </c:pt>
                <c:pt idx="9">
                  <c:v>11113.201320132013</c:v>
                </c:pt>
                <c:pt idx="10">
                  <c:v>25739.130434782608</c:v>
                </c:pt>
                <c:pt idx="11">
                  <c:v>254.99999999999997</c:v>
                </c:pt>
              </c:numCache>
            </c:numRef>
          </c:val>
        </c:ser>
        <c:ser>
          <c:idx val="1"/>
          <c:order val="1"/>
          <c:tx>
            <c:v>2013</c:v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  <a:sp3d>
              <a:contourClr>
                <a:schemeClr val="tx1"/>
              </a:contourClr>
            </a:sp3d>
          </c:spPr>
          <c:val>
            <c:numRef>
              <c:f>'Fig1'!$E$14:$E$25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233.33333333333334</c:v>
                </c:pt>
                <c:pt idx="4">
                  <c:v>320</c:v>
                </c:pt>
                <c:pt idx="5">
                  <c:v>905.55555555555554</c:v>
                </c:pt>
                <c:pt idx="6">
                  <c:v>4393.0232558139533</c:v>
                </c:pt>
                <c:pt idx="7">
                  <c:v>11685.057471264368</c:v>
                </c:pt>
                <c:pt idx="8">
                  <c:v>16829.310344827587</c:v>
                </c:pt>
                <c:pt idx="9">
                  <c:v>41493.023255813954</c:v>
                </c:pt>
                <c:pt idx="10">
                  <c:v>20000</c:v>
                </c:pt>
                <c:pt idx="11">
                  <c:v>1600</c:v>
                </c:pt>
              </c:numCache>
            </c:numRef>
          </c:val>
        </c:ser>
        <c:ser>
          <c:idx val="2"/>
          <c:order val="2"/>
          <c:tx>
            <c:v>2014</c:v>
          </c:tx>
          <c:spPr>
            <a:pattFill prst="smCheck">
              <a:fgClr>
                <a:srgbClr val="000000"/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'Fig1'!$E$26:$E$37</c:f>
              <c:numCache>
                <c:formatCode>0.0</c:formatCode>
                <c:ptCount val="12"/>
                <c:pt idx="0">
                  <c:v>567.85714285714289</c:v>
                </c:pt>
                <c:pt idx="1">
                  <c:v>284.79400749063666</c:v>
                </c:pt>
                <c:pt idx="2">
                  <c:v>729.90476190476181</c:v>
                </c:pt>
                <c:pt idx="3">
                  <c:v>576.90909090909099</c:v>
                </c:pt>
                <c:pt idx="4">
                  <c:v>236.06431852986219</c:v>
                </c:pt>
                <c:pt idx="5">
                  <c:v>525.88235294117646</c:v>
                </c:pt>
                <c:pt idx="6">
                  <c:v>12600.771775082691</c:v>
                </c:pt>
                <c:pt idx="7">
                  <c:v>50335.904139433544</c:v>
                </c:pt>
                <c:pt idx="8">
                  <c:v>80809.614243323449</c:v>
                </c:pt>
                <c:pt idx="9">
                  <c:v>268068.49845201243</c:v>
                </c:pt>
                <c:pt idx="10">
                  <c:v>428729.76744186046</c:v>
                </c:pt>
                <c:pt idx="11">
                  <c:v>100311.17870722435</c:v>
                </c:pt>
              </c:numCache>
            </c:numRef>
          </c:val>
        </c:ser>
        <c:ser>
          <c:idx val="3"/>
          <c:order val="3"/>
          <c:tx>
            <c:v>2015</c:v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  <a:sp3d>
              <a:contourClr>
                <a:schemeClr val="tx1"/>
              </a:contourClr>
            </a:sp3d>
          </c:spPr>
          <c:val>
            <c:numRef>
              <c:f>'Fig1'!$E$38:$E$49</c:f>
              <c:numCache>
                <c:formatCode>0.0</c:formatCode>
                <c:ptCount val="12"/>
                <c:pt idx="0">
                  <c:v>28343.75</c:v>
                </c:pt>
                <c:pt idx="1">
                  <c:v>1100.5494505494505</c:v>
                </c:pt>
                <c:pt idx="2">
                  <c:v>229.5983086680761</c:v>
                </c:pt>
                <c:pt idx="3">
                  <c:v>946.61803713527843</c:v>
                </c:pt>
                <c:pt idx="4">
                  <c:v>872.72727272727263</c:v>
                </c:pt>
                <c:pt idx="5">
                  <c:v>779.4600938967136</c:v>
                </c:pt>
                <c:pt idx="6">
                  <c:v>9875.3375527426178</c:v>
                </c:pt>
                <c:pt idx="7">
                  <c:v>11151.202749140894</c:v>
                </c:pt>
                <c:pt idx="8">
                  <c:v>51302.443609022557</c:v>
                </c:pt>
                <c:pt idx="9">
                  <c:v>111479.05759162302</c:v>
                </c:pt>
                <c:pt idx="10">
                  <c:v>122965.87677725118</c:v>
                </c:pt>
                <c:pt idx="11">
                  <c:v>31205.865102639298</c:v>
                </c:pt>
              </c:numCache>
            </c:numRef>
          </c:val>
        </c:ser>
        <c:ser>
          <c:idx val="4"/>
          <c:order val="4"/>
          <c:tx>
            <c:v>2016</c:v>
          </c:tx>
          <c:spPr>
            <a:pattFill prst="wdDnDiag">
              <a:fgClr>
                <a:srgbClr val="000000"/>
              </a:fgClr>
              <a:bgClr>
                <a:srgbClr val="FFFFFF"/>
              </a:bgClr>
            </a:pattFill>
            <a:ln w="25400">
              <a:noFill/>
            </a:ln>
          </c:spPr>
          <c:val>
            <c:numRef>
              <c:f>'Fig1'!$E$50:$E$61</c:f>
              <c:numCache>
                <c:formatCode>0.0</c:formatCode>
                <c:ptCount val="12"/>
                <c:pt idx="0">
                  <c:v>5732.3255813953483</c:v>
                </c:pt>
                <c:pt idx="1">
                  <c:v>1122.0472440944882</c:v>
                </c:pt>
                <c:pt idx="2">
                  <c:v>487.5690607734806</c:v>
                </c:pt>
                <c:pt idx="3">
                  <c:v>770</c:v>
                </c:pt>
                <c:pt idx="4">
                  <c:v>608.84265279583872</c:v>
                </c:pt>
                <c:pt idx="5">
                  <c:v>2856.6968130921618</c:v>
                </c:pt>
                <c:pt idx="6">
                  <c:v>33194.312306101347</c:v>
                </c:pt>
                <c:pt idx="7">
                  <c:v>76129.436102769425</c:v>
                </c:pt>
                <c:pt idx="8">
                  <c:v>174942.9872881356</c:v>
                </c:pt>
                <c:pt idx="9">
                  <c:v>126269.2264416315</c:v>
                </c:pt>
                <c:pt idx="10">
                  <c:v>222112.47672253256</c:v>
                </c:pt>
                <c:pt idx="11">
                  <c:v>37460.980036297638</c:v>
                </c:pt>
              </c:numCache>
            </c:numRef>
          </c:val>
        </c:ser>
        <c:axId val="52904320"/>
        <c:axId val="52905856"/>
        <c:axId val="42012672"/>
      </c:area3DChart>
      <c:catAx>
        <c:axId val="529043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5856"/>
        <c:crosses val="autoZero"/>
        <c:auto val="1"/>
        <c:lblAlgn val="ctr"/>
        <c:lblOffset val="100"/>
      </c:catAx>
      <c:valAx>
        <c:axId val="52905856"/>
        <c:scaling>
          <c:logBase val="10"/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Nr of SWD c aught / 100 traps // log scale</a:t>
                </a:r>
              </a:p>
            </c:rich>
          </c:tx>
          <c:layout>
            <c:manualLayout>
              <c:xMode val="edge"/>
              <c:yMode val="edge"/>
              <c:x val="2.5133879759400596E-2"/>
              <c:y val="9.8828725704441123E-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4320"/>
        <c:crosses val="autoZero"/>
        <c:crossBetween val="midCat"/>
      </c:valAx>
      <c:serAx>
        <c:axId val="42012672"/>
        <c:scaling>
          <c:orientation val="minMax"/>
        </c:scaling>
        <c:delete val="1"/>
        <c:axPos val="b"/>
        <c:tickLblPos val="none"/>
        <c:crossAx val="52905856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124795425928462E-3"/>
          <c:y val="0.85242382427878949"/>
          <c:w val="0.45705567110780043"/>
          <c:h val="0.14096931460941223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fig.2!$H$11</c:f>
              <c:strCache>
                <c:ptCount val="1"/>
                <c:pt idx="0">
                  <c:v>Moyenne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Val val="1"/>
          </c:dLbls>
          <c:cat>
            <c:multiLvlStrRef>
              <c:f>fig.2!$F$21:$G$26</c:f>
              <c:multiLvlStrCache>
                <c:ptCount val="6"/>
                <c:lvl>
                  <c:pt idx="0">
                    <c:v>treated </c:v>
                  </c:pt>
                  <c:pt idx="1">
                    <c:v>non-treated</c:v>
                  </c:pt>
                  <c:pt idx="2">
                    <c:v>treated </c:v>
                  </c:pt>
                  <c:pt idx="3">
                    <c:v>non-treated</c:v>
                  </c:pt>
                  <c:pt idx="4">
                    <c:v>treated </c:v>
                  </c:pt>
                  <c:pt idx="5">
                    <c:v>non-treated</c:v>
                  </c:pt>
                </c:lvl>
                <c:lvl>
                  <c:pt idx="0">
                    <c:v>06.10.2015</c:v>
                  </c:pt>
                  <c:pt idx="2">
                    <c:v>07.10.2015</c:v>
                  </c:pt>
                  <c:pt idx="4">
                    <c:v>08.10.2015</c:v>
                  </c:pt>
                </c:lvl>
              </c:multiLvlStrCache>
            </c:multiLvlStrRef>
          </c:cat>
          <c:val>
            <c:numRef>
              <c:f>fig.2!$H$12:$H$17</c:f>
              <c:numCache>
                <c:formatCode>0.000</c:formatCode>
                <c:ptCount val="6"/>
                <c:pt idx="0">
                  <c:v>8.306111111111111</c:v>
                </c:pt>
                <c:pt idx="1">
                  <c:v>5.677777777777778</c:v>
                </c:pt>
                <c:pt idx="2">
                  <c:v>6.3288888888888888</c:v>
                </c:pt>
                <c:pt idx="3">
                  <c:v>4.8683333333333332</c:v>
                </c:pt>
                <c:pt idx="4">
                  <c:v>6.3994444444444447</c:v>
                </c:pt>
                <c:pt idx="5">
                  <c:v>5.2238888888888892</c:v>
                </c:pt>
              </c:numCache>
            </c:numRef>
          </c:val>
        </c:ser>
        <c:gapWidth val="219"/>
        <c:overlap val="-27"/>
        <c:axId val="52699904"/>
        <c:axId val="52701440"/>
      </c:barChart>
      <c:lineChart>
        <c:grouping val="standard"/>
        <c:ser>
          <c:idx val="1"/>
          <c:order val="1"/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9.9895935179336853E-3"/>
                  <c:y val="2.526847757422616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9.9895935179336853E-3"/>
                  <c:y val="-2.5268477574227088E-3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1.3319458023911573E-2"/>
                  <c:y val="0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Val val="1"/>
          </c:dLbls>
          <c:val>
            <c:numRef>
              <c:f>fig.2!$J$12:$J$16</c:f>
              <c:numCache>
                <c:formatCode>0.00%</c:formatCode>
                <c:ptCount val="5"/>
                <c:pt idx="0" formatCode="0%">
                  <c:v>0.46291585127201557</c:v>
                </c:pt>
                <c:pt idx="2" formatCode="0%">
                  <c:v>0.30001141161702616</c:v>
                </c:pt>
                <c:pt idx="4" formatCode="0%">
                  <c:v>0.22503456343720085</c:v>
                </c:pt>
              </c:numCache>
            </c:numRef>
          </c:val>
        </c:ser>
        <c:marker val="1"/>
        <c:axId val="52724096"/>
        <c:axId val="52725632"/>
      </c:lineChart>
      <c:catAx>
        <c:axId val="52699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01440"/>
        <c:crosses val="autoZero"/>
        <c:auto val="1"/>
        <c:lblAlgn val="ctr"/>
        <c:lblOffset val="100"/>
      </c:catAx>
      <c:valAx>
        <c:axId val="52701440"/>
        <c:scaling>
          <c:orientation val="minMax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pH</a:t>
                </a:r>
              </a:p>
            </c:rich>
          </c:tx>
          <c:spPr>
            <a:noFill/>
            <a:ln w="25400">
              <a:noFill/>
            </a:ln>
          </c:spPr>
        </c:title>
        <c:numFmt formatCode="0.0" sourceLinked="0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699904"/>
        <c:crosses val="autoZero"/>
        <c:crossBetween val="between"/>
      </c:valAx>
      <c:catAx>
        <c:axId val="52724096"/>
        <c:scaling>
          <c:orientation val="minMax"/>
        </c:scaling>
        <c:delete val="1"/>
        <c:axPos val="b"/>
        <c:tickLblPos val="none"/>
        <c:crossAx val="52725632"/>
        <c:crosses val="autoZero"/>
        <c:auto val="1"/>
        <c:lblAlgn val="ctr"/>
        <c:lblOffset val="100"/>
      </c:catAx>
      <c:valAx>
        <c:axId val="52725632"/>
        <c:scaling>
          <c:orientation val="minMax"/>
          <c:max val="1"/>
        </c:scaling>
        <c:axPos val="r"/>
        <c:numFmt formatCode="0%" sourceLinked="0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40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plotArea>
      <c:layout/>
      <c:barChart>
        <c:barDir val="col"/>
        <c:grouping val="clustered"/>
        <c:ser>
          <c:idx val="0"/>
          <c:order val="0"/>
          <c:tx>
            <c:strRef>
              <c:f>'fig3'!$D$9</c:f>
              <c:strCache>
                <c:ptCount val="1"/>
                <c:pt idx="0">
                  <c:v>lime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SerName val="1"/>
          </c:dLbls>
          <c:cat>
            <c:strRef>
              <c:f>'fig3'!$C$14:$C$17</c:f>
              <c:strCache>
                <c:ptCount val="4"/>
                <c:pt idx="0">
                  <c:v>29.07.2015</c:v>
                </c:pt>
                <c:pt idx="1">
                  <c:v>05.08.2015</c:v>
                </c:pt>
                <c:pt idx="2">
                  <c:v>13.08.2015</c:v>
                </c:pt>
                <c:pt idx="3">
                  <c:v>20.08.2015</c:v>
                </c:pt>
              </c:strCache>
            </c:strRef>
          </c:cat>
          <c:val>
            <c:numRef>
              <c:f>'fig3'!$D$18:$D$21</c:f>
              <c:numCache>
                <c:formatCode>0.000</c:formatCode>
                <c:ptCount val="4"/>
                <c:pt idx="0">
                  <c:v>7.7142857142857144</c:v>
                </c:pt>
                <c:pt idx="1">
                  <c:v>9.2857142857142865</c:v>
                </c:pt>
                <c:pt idx="2">
                  <c:v>3.2857142857142856</c:v>
                </c:pt>
                <c:pt idx="3">
                  <c:v>0.2857142857142857</c:v>
                </c:pt>
              </c:numCache>
            </c:numRef>
          </c:val>
        </c:ser>
        <c:ser>
          <c:idx val="1"/>
          <c:order val="1"/>
          <c:tx>
            <c:strRef>
              <c:f>'fig3'!$E$9</c:f>
              <c:strCache>
                <c:ptCount val="1"/>
                <c:pt idx="0">
                  <c:v>control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SerName val="1"/>
          </c:dLbls>
          <c:cat>
            <c:strRef>
              <c:f>'fig3'!$C$14:$C$17</c:f>
              <c:strCache>
                <c:ptCount val="4"/>
                <c:pt idx="0">
                  <c:v>29.07.2015</c:v>
                </c:pt>
                <c:pt idx="1">
                  <c:v>05.08.2015</c:v>
                </c:pt>
                <c:pt idx="2">
                  <c:v>13.08.2015</c:v>
                </c:pt>
                <c:pt idx="3">
                  <c:v>20.08.2015</c:v>
                </c:pt>
              </c:strCache>
            </c:strRef>
          </c:cat>
          <c:val>
            <c:numRef>
              <c:f>'fig3'!$E$18:$E$21</c:f>
              <c:numCache>
                <c:formatCode>0.000</c:formatCode>
                <c:ptCount val="4"/>
                <c:pt idx="0">
                  <c:v>16.428571428571427</c:v>
                </c:pt>
                <c:pt idx="1">
                  <c:v>20.714285714285715</c:v>
                </c:pt>
                <c:pt idx="2">
                  <c:v>17.142857142857142</c:v>
                </c:pt>
                <c:pt idx="3">
                  <c:v>21</c:v>
                </c:pt>
              </c:numCache>
            </c:numRef>
          </c:val>
        </c:ser>
        <c:axId val="52960256"/>
        <c:axId val="52966144"/>
      </c:barChart>
      <c:catAx>
        <c:axId val="52960256"/>
        <c:scaling>
          <c:orientation val="minMax"/>
        </c:scaling>
        <c:axPos val="b"/>
        <c:numFmt formatCode="@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66144"/>
        <c:crosses val="autoZero"/>
        <c:auto val="1"/>
        <c:lblAlgn val="ctr"/>
        <c:lblOffset val="100"/>
      </c:catAx>
      <c:valAx>
        <c:axId val="52966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SWD (eggas and larvae) per fruit (average of 10 fruits)</a:t>
                </a:r>
              </a:p>
            </c:rich>
          </c:tx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60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577253774263122"/>
          <c:y val="0.45080540271882924"/>
          <c:w val="8.3627893601725373E-2"/>
          <c:h val="9.6601157725463405E-2"/>
        </c:manualLayout>
      </c:layout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38</xdr:row>
      <xdr:rowOff>0</xdr:rowOff>
    </xdr:from>
    <xdr:to>
      <xdr:col>19</xdr:col>
      <xdr:colOff>171450</xdr:colOff>
      <xdr:row>64</xdr:row>
      <xdr:rowOff>114300</xdr:rowOff>
    </xdr:to>
    <xdr:graphicFrame macro="">
      <xdr:nvGraphicFramePr>
        <xdr:cNvPr id="102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762000</xdr:colOff>
      <xdr:row>14</xdr:row>
      <xdr:rowOff>190500</xdr:rowOff>
    </xdr:from>
    <xdr:to>
      <xdr:col>24</xdr:col>
      <xdr:colOff>819150</xdr:colOff>
      <xdr:row>40</xdr:row>
      <xdr:rowOff>19050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547688</xdr:colOff>
      <xdr:row>16</xdr:row>
      <xdr:rowOff>1587</xdr:rowOff>
    </xdr:from>
    <xdr:to>
      <xdr:col>23</xdr:col>
      <xdr:colOff>555625</xdr:colOff>
      <xdr:row>17</xdr:row>
      <xdr:rowOff>123825</xdr:rowOff>
    </xdr:to>
    <xdr:sp macro="" textlink="">
      <xdr:nvSpPr>
        <xdr:cNvPr id="3" name="ZoneTexte 2"/>
        <xdr:cNvSpPr txBox="1"/>
      </xdr:nvSpPr>
      <xdr:spPr>
        <a:xfrm>
          <a:off x="15644813" y="3184525"/>
          <a:ext cx="3817937" cy="3286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Test de Kruskal-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Wallis, 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p-valeur: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&lt; 0.0001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28</xdr:row>
      <xdr:rowOff>38100</xdr:rowOff>
    </xdr:from>
    <xdr:to>
      <xdr:col>15</xdr:col>
      <xdr:colOff>485775</xdr:colOff>
      <xdr:row>54</xdr:row>
      <xdr:rowOff>161925</xdr:rowOff>
    </xdr:to>
    <xdr:graphicFrame macro="">
      <xdr:nvGraphicFramePr>
        <xdr:cNvPr id="512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topLeftCell="A49" workbookViewId="0">
      <selection activeCell="F72" sqref="F72"/>
    </sheetView>
  </sheetViews>
  <sheetFormatPr defaultColWidth="11.42578125" defaultRowHeight="12.75"/>
  <cols>
    <col min="1" max="4" width="11.42578125" style="1"/>
    <col min="5" max="5" width="27.140625" style="5" customWidth="1"/>
    <col min="6" max="16384" width="11.42578125" style="1"/>
  </cols>
  <sheetData>
    <row r="1" spans="1:5">
      <c r="A1" s="2"/>
      <c r="B1" s="2" t="s">
        <v>2</v>
      </c>
      <c r="C1" s="2" t="s">
        <v>3</v>
      </c>
      <c r="D1" s="2" t="s">
        <v>4</v>
      </c>
      <c r="E1" s="6" t="s">
        <v>5</v>
      </c>
    </row>
    <row r="2" spans="1:5">
      <c r="A2" s="3">
        <v>40909</v>
      </c>
      <c r="B2" s="2">
        <v>0</v>
      </c>
      <c r="C2" s="2">
        <v>0</v>
      </c>
      <c r="D2" s="2" t="s">
        <v>1</v>
      </c>
      <c r="E2" s="6">
        <v>0</v>
      </c>
    </row>
    <row r="3" spans="1:5">
      <c r="A3" s="3">
        <v>40940</v>
      </c>
      <c r="B3" s="2">
        <v>0</v>
      </c>
      <c r="C3" s="2">
        <v>0</v>
      </c>
      <c r="D3" s="2" t="s">
        <v>1</v>
      </c>
      <c r="E3" s="6">
        <v>0</v>
      </c>
    </row>
    <row r="4" spans="1:5">
      <c r="A4" s="3">
        <v>40969</v>
      </c>
      <c r="B4" s="2">
        <v>0</v>
      </c>
      <c r="C4" s="2">
        <v>0</v>
      </c>
      <c r="D4" s="2" t="s">
        <v>1</v>
      </c>
      <c r="E4" s="6">
        <v>0</v>
      </c>
    </row>
    <row r="5" spans="1:5">
      <c r="A5" s="3">
        <v>41000</v>
      </c>
      <c r="B5" s="2">
        <v>0</v>
      </c>
      <c r="C5" s="2">
        <v>111</v>
      </c>
      <c r="D5" s="2">
        <v>0</v>
      </c>
      <c r="E5" s="6">
        <v>0</v>
      </c>
    </row>
    <row r="6" spans="1:5">
      <c r="A6" s="3">
        <v>41030</v>
      </c>
      <c r="B6" s="2">
        <v>3</v>
      </c>
      <c r="C6" s="2">
        <v>168</v>
      </c>
      <c r="D6" s="2">
        <v>1.7857142857142856E-2</v>
      </c>
      <c r="E6" s="6">
        <v>1.7857142857142856</v>
      </c>
    </row>
    <row r="7" spans="1:5">
      <c r="A7" s="3">
        <v>41061</v>
      </c>
      <c r="B7" s="2">
        <v>32</v>
      </c>
      <c r="C7" s="2">
        <v>184</v>
      </c>
      <c r="D7" s="2">
        <v>0.17391304347826086</v>
      </c>
      <c r="E7" s="6">
        <v>17.391304347826086</v>
      </c>
    </row>
    <row r="8" spans="1:5">
      <c r="A8" s="3">
        <v>41091</v>
      </c>
      <c r="B8" s="2">
        <v>407</v>
      </c>
      <c r="C8" s="2">
        <v>196</v>
      </c>
      <c r="D8" s="2">
        <v>2.0765306122448979</v>
      </c>
      <c r="E8" s="6">
        <v>207.65306122448979</v>
      </c>
    </row>
    <row r="9" spans="1:5">
      <c r="A9" s="3">
        <v>41122</v>
      </c>
      <c r="B9" s="2">
        <v>2396</v>
      </c>
      <c r="C9" s="2">
        <v>455</v>
      </c>
      <c r="D9" s="2">
        <v>5.2659340659340659</v>
      </c>
      <c r="E9" s="6">
        <v>526.5934065934066</v>
      </c>
    </row>
    <row r="10" spans="1:5">
      <c r="A10" s="3">
        <v>41153</v>
      </c>
      <c r="B10" s="2">
        <v>8451</v>
      </c>
      <c r="C10" s="2">
        <v>495</v>
      </c>
      <c r="D10" s="2">
        <v>17.072727272727274</v>
      </c>
      <c r="E10" s="6">
        <v>1707.2727272727275</v>
      </c>
    </row>
    <row r="11" spans="1:5">
      <c r="A11" s="3">
        <v>41183</v>
      </c>
      <c r="B11" s="2">
        <v>33673</v>
      </c>
      <c r="C11" s="2">
        <v>303</v>
      </c>
      <c r="D11" s="2">
        <v>111.13201320132013</v>
      </c>
      <c r="E11" s="6">
        <v>11113.201320132013</v>
      </c>
    </row>
    <row r="12" spans="1:5">
      <c r="A12" s="3">
        <v>41214</v>
      </c>
      <c r="B12" s="2">
        <v>11840</v>
      </c>
      <c r="C12" s="2">
        <v>46</v>
      </c>
      <c r="D12" s="2">
        <v>257.39130434782606</v>
      </c>
      <c r="E12" s="6">
        <v>25739.130434782608</v>
      </c>
    </row>
    <row r="13" spans="1:5">
      <c r="A13" s="3">
        <v>41244</v>
      </c>
      <c r="B13" s="2">
        <v>51</v>
      </c>
      <c r="C13" s="2">
        <v>20</v>
      </c>
      <c r="D13" s="2">
        <v>2.5499999999999998</v>
      </c>
      <c r="E13" s="6">
        <v>254.99999999999997</v>
      </c>
    </row>
    <row r="14" spans="1:5">
      <c r="A14" s="3">
        <v>41275</v>
      </c>
      <c r="B14" s="2">
        <v>0</v>
      </c>
      <c r="C14" s="2">
        <v>6</v>
      </c>
      <c r="D14" s="2">
        <v>0</v>
      </c>
      <c r="E14" s="6">
        <v>0</v>
      </c>
    </row>
    <row r="15" spans="1:5">
      <c r="A15" s="3">
        <v>41306</v>
      </c>
      <c r="B15" s="2">
        <v>0</v>
      </c>
      <c r="C15" s="2">
        <v>6</v>
      </c>
      <c r="D15" s="2">
        <v>0</v>
      </c>
      <c r="E15" s="6">
        <v>0</v>
      </c>
    </row>
    <row r="16" spans="1:5">
      <c r="A16" s="3">
        <v>41334</v>
      </c>
      <c r="B16" s="2">
        <v>0</v>
      </c>
      <c r="C16" s="2">
        <v>6</v>
      </c>
      <c r="D16" s="2">
        <v>0</v>
      </c>
      <c r="E16" s="6">
        <v>0</v>
      </c>
    </row>
    <row r="17" spans="1:5">
      <c r="A17" s="3">
        <v>41365</v>
      </c>
      <c r="B17" s="2">
        <v>14</v>
      </c>
      <c r="C17" s="2">
        <v>6</v>
      </c>
      <c r="D17" s="2">
        <v>2.3333333333333335</v>
      </c>
      <c r="E17" s="6">
        <v>233.33333333333334</v>
      </c>
    </row>
    <row r="18" spans="1:5">
      <c r="A18" s="3">
        <v>41395</v>
      </c>
      <c r="B18" s="2">
        <v>16</v>
      </c>
      <c r="C18" s="2">
        <v>5</v>
      </c>
      <c r="D18" s="2">
        <v>3.2</v>
      </c>
      <c r="E18" s="6">
        <v>320</v>
      </c>
    </row>
    <row r="19" spans="1:5">
      <c r="A19" s="3">
        <v>41426</v>
      </c>
      <c r="B19" s="2">
        <v>163</v>
      </c>
      <c r="C19" s="2">
        <v>18</v>
      </c>
      <c r="D19" s="2">
        <v>9.0555555555555554</v>
      </c>
      <c r="E19" s="6">
        <v>905.55555555555554</v>
      </c>
    </row>
    <row r="20" spans="1:5">
      <c r="A20" s="3">
        <v>41456</v>
      </c>
      <c r="B20" s="2">
        <v>1889</v>
      </c>
      <c r="C20" s="2">
        <v>43</v>
      </c>
      <c r="D20" s="2">
        <v>43.930232558139537</v>
      </c>
      <c r="E20" s="6">
        <v>4393.0232558139533</v>
      </c>
    </row>
    <row r="21" spans="1:5">
      <c r="A21" s="3">
        <v>41487</v>
      </c>
      <c r="B21" s="2">
        <v>10166</v>
      </c>
      <c r="C21" s="2">
        <v>87</v>
      </c>
      <c r="D21" s="2">
        <v>116.85057471264368</v>
      </c>
      <c r="E21" s="6">
        <v>11685.057471264368</v>
      </c>
    </row>
    <row r="22" spans="1:5">
      <c r="A22" s="3">
        <v>41518</v>
      </c>
      <c r="B22" s="2">
        <v>19522</v>
      </c>
      <c r="C22" s="2">
        <v>116</v>
      </c>
      <c r="D22" s="2">
        <v>168.29310344827587</v>
      </c>
      <c r="E22" s="6">
        <v>16829.310344827587</v>
      </c>
    </row>
    <row r="23" spans="1:5">
      <c r="A23" s="3">
        <v>41548</v>
      </c>
      <c r="B23" s="2">
        <v>17842</v>
      </c>
      <c r="C23" s="2">
        <v>43</v>
      </c>
      <c r="D23" s="2">
        <v>414.93023255813955</v>
      </c>
      <c r="E23" s="6">
        <v>41493.023255813954</v>
      </c>
    </row>
    <row r="24" spans="1:5">
      <c r="A24" s="3">
        <v>41579</v>
      </c>
      <c r="B24" s="2">
        <v>5000</v>
      </c>
      <c r="C24" s="2">
        <v>25</v>
      </c>
      <c r="D24" s="2">
        <v>200</v>
      </c>
      <c r="E24" s="6">
        <v>20000</v>
      </c>
    </row>
    <row r="25" spans="1:5">
      <c r="A25" s="3">
        <v>41609</v>
      </c>
      <c r="B25" s="2">
        <v>80</v>
      </c>
      <c r="C25" s="2">
        <v>5</v>
      </c>
      <c r="D25" s="2">
        <v>16</v>
      </c>
      <c r="E25" s="6">
        <v>1600</v>
      </c>
    </row>
    <row r="26" spans="1:5">
      <c r="A26" s="4">
        <v>41640</v>
      </c>
      <c r="B26" s="2">
        <v>318</v>
      </c>
      <c r="C26" s="2">
        <v>56</v>
      </c>
      <c r="D26" s="2">
        <v>5.6785714285714288</v>
      </c>
      <c r="E26" s="6">
        <v>567.85714285714289</v>
      </c>
    </row>
    <row r="27" spans="1:5">
      <c r="A27" s="4">
        <v>41671</v>
      </c>
      <c r="B27" s="2">
        <v>190.1</v>
      </c>
      <c r="C27" s="2">
        <v>66.75</v>
      </c>
      <c r="D27" s="2">
        <v>2.8479400749063668</v>
      </c>
      <c r="E27" s="6">
        <v>284.79400749063666</v>
      </c>
    </row>
    <row r="28" spans="1:5">
      <c r="A28" s="4">
        <v>41699</v>
      </c>
      <c r="B28" s="2">
        <v>574.79999999999995</v>
      </c>
      <c r="C28" s="2">
        <v>78.75</v>
      </c>
      <c r="D28" s="2">
        <v>7.2990476190476183</v>
      </c>
      <c r="E28" s="6">
        <v>729.90476190476181</v>
      </c>
    </row>
    <row r="29" spans="1:5">
      <c r="A29" s="4">
        <v>41730</v>
      </c>
      <c r="B29" s="2">
        <v>634.6</v>
      </c>
      <c r="C29" s="2">
        <v>110</v>
      </c>
      <c r="D29" s="2">
        <v>5.7690909090909095</v>
      </c>
      <c r="E29" s="6">
        <v>576.90909090909099</v>
      </c>
    </row>
    <row r="30" spans="1:5">
      <c r="A30" s="4">
        <v>41760</v>
      </c>
      <c r="B30" s="2">
        <v>308.3</v>
      </c>
      <c r="C30" s="2">
        <v>130.6</v>
      </c>
      <c r="D30" s="2">
        <v>2.3606431852986218</v>
      </c>
      <c r="E30" s="6">
        <v>236.06431852986219</v>
      </c>
    </row>
    <row r="31" spans="1:5">
      <c r="A31" s="4">
        <v>41791</v>
      </c>
      <c r="B31" s="2">
        <v>759.9</v>
      </c>
      <c r="C31" s="2">
        <v>144.5</v>
      </c>
      <c r="D31" s="2">
        <v>5.2588235294117647</v>
      </c>
      <c r="E31" s="6">
        <v>525.88235294117646</v>
      </c>
    </row>
    <row r="32" spans="1:5">
      <c r="A32" s="4">
        <v>41821</v>
      </c>
      <c r="B32" s="2">
        <v>22857.8</v>
      </c>
      <c r="C32" s="2">
        <v>181.4</v>
      </c>
      <c r="D32" s="2">
        <v>126.0077177508269</v>
      </c>
      <c r="E32" s="6">
        <v>12600.771775082691</v>
      </c>
    </row>
    <row r="33" spans="1:5">
      <c r="A33" s="4">
        <v>41852</v>
      </c>
      <c r="B33" s="2">
        <v>115520.9</v>
      </c>
      <c r="C33" s="2">
        <v>229.5</v>
      </c>
      <c r="D33" s="2">
        <v>503.35904139433546</v>
      </c>
      <c r="E33" s="6">
        <v>50335.904139433544</v>
      </c>
    </row>
    <row r="34" spans="1:5">
      <c r="A34" s="4">
        <v>41883</v>
      </c>
      <c r="B34" s="2">
        <v>136164.20000000001</v>
      </c>
      <c r="C34" s="2">
        <v>168.5</v>
      </c>
      <c r="D34" s="2">
        <v>808.09614243323449</v>
      </c>
      <c r="E34" s="6">
        <v>80809.614243323449</v>
      </c>
    </row>
    <row r="35" spans="1:5">
      <c r="A35" s="4">
        <v>41913</v>
      </c>
      <c r="B35" s="2">
        <v>346344.5</v>
      </c>
      <c r="C35" s="2">
        <v>129.19999999999999</v>
      </c>
      <c r="D35" s="2">
        <v>2680.6849845201241</v>
      </c>
      <c r="E35" s="6">
        <v>268068.49845201243</v>
      </c>
    </row>
    <row r="36" spans="1:5">
      <c r="A36" s="4">
        <v>41944</v>
      </c>
      <c r="B36" s="2">
        <v>368707.6</v>
      </c>
      <c r="C36" s="2">
        <v>86</v>
      </c>
      <c r="D36" s="2">
        <v>4287.2976744186044</v>
      </c>
      <c r="E36" s="6">
        <v>428729.76744186046</v>
      </c>
    </row>
    <row r="37" spans="1:5">
      <c r="A37" s="4">
        <v>41974</v>
      </c>
      <c r="B37" s="2">
        <v>65954.600000000006</v>
      </c>
      <c r="C37" s="2">
        <v>65.75</v>
      </c>
      <c r="D37" s="2">
        <v>1003.1117870722435</v>
      </c>
      <c r="E37" s="6">
        <v>100311.17870722435</v>
      </c>
    </row>
    <row r="38" spans="1:5">
      <c r="A38" s="4">
        <v>42005</v>
      </c>
      <c r="B38" s="2">
        <v>24035.5</v>
      </c>
      <c r="C38" s="2">
        <v>84.8</v>
      </c>
      <c r="D38" s="2">
        <v>283.4375</v>
      </c>
      <c r="E38" s="6">
        <v>28343.75</v>
      </c>
    </row>
    <row r="39" spans="1:5">
      <c r="A39" s="4">
        <v>42036</v>
      </c>
      <c r="B39" s="2">
        <v>1001.5</v>
      </c>
      <c r="C39" s="2">
        <v>91</v>
      </c>
      <c r="D39" s="2">
        <v>11.005494505494505</v>
      </c>
      <c r="E39" s="6">
        <v>1100.5494505494505</v>
      </c>
    </row>
    <row r="40" spans="1:5">
      <c r="A40" s="4">
        <v>42064</v>
      </c>
      <c r="B40" s="2">
        <v>271.5</v>
      </c>
      <c r="C40" s="2">
        <v>118.25</v>
      </c>
      <c r="D40" s="2">
        <v>2.2959830866807609</v>
      </c>
      <c r="E40" s="6">
        <v>229.5983086680761</v>
      </c>
    </row>
    <row r="41" spans="1:5">
      <c r="A41" s="4">
        <v>42095</v>
      </c>
      <c r="B41" s="2">
        <v>1427.5</v>
      </c>
      <c r="C41" s="2">
        <v>150.80000000000001</v>
      </c>
      <c r="D41" s="2">
        <v>9.4661803713527846</v>
      </c>
      <c r="E41" s="6">
        <v>946.61803713527843</v>
      </c>
    </row>
    <row r="42" spans="1:5">
      <c r="A42" s="4">
        <v>42125</v>
      </c>
      <c r="B42" s="2">
        <v>1608</v>
      </c>
      <c r="C42" s="2">
        <v>184.25</v>
      </c>
      <c r="D42" s="2">
        <v>8.7272727272727266</v>
      </c>
      <c r="E42" s="6">
        <v>872.72727272727263</v>
      </c>
    </row>
    <row r="43" spans="1:5">
      <c r="A43" s="4">
        <v>42156</v>
      </c>
      <c r="B43" s="2">
        <v>1660.25</v>
      </c>
      <c r="C43" s="2">
        <v>213</v>
      </c>
      <c r="D43" s="2">
        <v>7.794600938967136</v>
      </c>
      <c r="E43" s="6">
        <v>779.4600938967136</v>
      </c>
    </row>
    <row r="44" spans="1:5">
      <c r="A44" s="4">
        <v>42186</v>
      </c>
      <c r="B44" s="2">
        <v>23404.550000000003</v>
      </c>
      <c r="C44" s="2">
        <v>237</v>
      </c>
      <c r="D44" s="2">
        <v>98.753375527426172</v>
      </c>
      <c r="E44" s="6">
        <v>9875.3375527426178</v>
      </c>
    </row>
    <row r="45" spans="1:5">
      <c r="A45" s="4">
        <v>42217</v>
      </c>
      <c r="B45" s="2">
        <v>32450</v>
      </c>
      <c r="C45" s="2">
        <v>291</v>
      </c>
      <c r="D45" s="2">
        <v>111.51202749140893</v>
      </c>
      <c r="E45" s="6">
        <v>11151.202749140894</v>
      </c>
    </row>
    <row r="46" spans="1:5">
      <c r="A46" s="4">
        <v>42248</v>
      </c>
      <c r="B46" s="2">
        <v>136464.5</v>
      </c>
      <c r="C46" s="2">
        <v>266</v>
      </c>
      <c r="D46" s="2">
        <v>513.02443609022555</v>
      </c>
      <c r="E46" s="6">
        <v>51302.443609022557</v>
      </c>
    </row>
    <row r="47" spans="1:5">
      <c r="A47" s="4">
        <v>42278</v>
      </c>
      <c r="B47" s="2">
        <v>170340</v>
      </c>
      <c r="C47" s="2">
        <v>152.80000000000001</v>
      </c>
      <c r="D47" s="2">
        <v>1114.7905759162302</v>
      </c>
      <c r="E47" s="6">
        <v>111479.05759162302</v>
      </c>
    </row>
    <row r="48" spans="1:5">
      <c r="A48" s="4">
        <v>42309</v>
      </c>
      <c r="B48" s="2">
        <v>129729</v>
      </c>
      <c r="C48" s="2">
        <v>105.5</v>
      </c>
      <c r="D48" s="2">
        <v>1229.6587677725117</v>
      </c>
      <c r="E48" s="6">
        <v>122965.87677725118</v>
      </c>
    </row>
    <row r="49" spans="1:5">
      <c r="A49" s="4">
        <v>42339</v>
      </c>
      <c r="B49" s="2">
        <v>26603</v>
      </c>
      <c r="C49" s="2">
        <v>85.25</v>
      </c>
      <c r="D49" s="2">
        <v>312.05865102639297</v>
      </c>
      <c r="E49" s="6">
        <v>31205.865102639298</v>
      </c>
    </row>
    <row r="50" spans="1:5">
      <c r="A50" s="4">
        <v>42370</v>
      </c>
      <c r="B50" s="2">
        <v>7394.6999999999989</v>
      </c>
      <c r="C50" s="2">
        <v>129</v>
      </c>
      <c r="D50" s="2">
        <v>57.32325581395348</v>
      </c>
      <c r="E50" s="6">
        <v>5732.3255813953483</v>
      </c>
    </row>
    <row r="51" spans="1:5">
      <c r="A51" s="4">
        <v>42401</v>
      </c>
      <c r="B51" s="2">
        <v>1425</v>
      </c>
      <c r="C51" s="2">
        <v>127</v>
      </c>
      <c r="D51" s="2">
        <v>11.220472440944881</v>
      </c>
      <c r="E51" s="6">
        <v>1122.0472440944882</v>
      </c>
    </row>
    <row r="52" spans="1:5">
      <c r="A52" s="4">
        <v>42430</v>
      </c>
      <c r="B52" s="2">
        <v>706</v>
      </c>
      <c r="C52" s="2">
        <v>144.80000000000001</v>
      </c>
      <c r="D52" s="2">
        <v>4.8756906077348061</v>
      </c>
      <c r="E52" s="6">
        <v>487.5690607734806</v>
      </c>
    </row>
    <row r="53" spans="1:5">
      <c r="A53" s="4">
        <v>42461</v>
      </c>
      <c r="B53" s="2">
        <v>1232</v>
      </c>
      <c r="C53" s="2">
        <v>160</v>
      </c>
      <c r="D53" s="2">
        <v>7.7</v>
      </c>
      <c r="E53" s="6">
        <v>770</v>
      </c>
    </row>
    <row r="54" spans="1:5">
      <c r="A54" s="4">
        <v>42491</v>
      </c>
      <c r="B54" s="2">
        <v>1170.5</v>
      </c>
      <c r="C54" s="2">
        <v>192.25</v>
      </c>
      <c r="D54" s="2">
        <v>6.0884265279583873</v>
      </c>
      <c r="E54" s="6">
        <v>608.84265279583872</v>
      </c>
    </row>
    <row r="55" spans="1:5">
      <c r="A55" s="4">
        <v>42522</v>
      </c>
      <c r="B55" s="2">
        <v>6633.25</v>
      </c>
      <c r="C55" s="2">
        <v>232.2</v>
      </c>
      <c r="D55" s="2">
        <v>28.566968130921619</v>
      </c>
      <c r="E55" s="6">
        <v>2856.6968130921618</v>
      </c>
    </row>
    <row r="56" spans="1:5">
      <c r="A56" s="4">
        <v>42552</v>
      </c>
      <c r="B56" s="2">
        <v>80247.25</v>
      </c>
      <c r="C56" s="2">
        <v>241.75</v>
      </c>
      <c r="D56" s="2">
        <v>331.94312306101347</v>
      </c>
      <c r="E56" s="6">
        <v>33194.312306101347</v>
      </c>
    </row>
    <row r="57" spans="1:5">
      <c r="A57" s="4">
        <v>42583</v>
      </c>
      <c r="B57" s="2">
        <v>190133.26666666666</v>
      </c>
      <c r="C57" s="2">
        <v>249.75</v>
      </c>
      <c r="D57" s="2">
        <v>761.29436102769432</v>
      </c>
      <c r="E57" s="6">
        <v>76129.436102769425</v>
      </c>
    </row>
    <row r="58" spans="1:5">
      <c r="A58" s="4">
        <v>42614</v>
      </c>
      <c r="B58" s="2">
        <v>412865.45</v>
      </c>
      <c r="C58" s="2">
        <v>236</v>
      </c>
      <c r="D58" s="2">
        <v>1749.429872881356</v>
      </c>
      <c r="E58" s="6">
        <v>174942.9872881356</v>
      </c>
    </row>
    <row r="59" spans="1:5">
      <c r="A59" s="4">
        <v>42644</v>
      </c>
      <c r="B59" s="2">
        <v>224443.55</v>
      </c>
      <c r="C59" s="2">
        <v>177.75</v>
      </c>
      <c r="D59" s="2">
        <v>1262.6922644163151</v>
      </c>
      <c r="E59" s="6">
        <v>126269.2264416315</v>
      </c>
    </row>
    <row r="60" spans="1:5">
      <c r="A60" s="4">
        <v>42675</v>
      </c>
      <c r="B60" s="2">
        <v>298186</v>
      </c>
      <c r="C60" s="2">
        <v>134.25</v>
      </c>
      <c r="D60" s="2">
        <v>2221.1247672253257</v>
      </c>
      <c r="E60" s="6">
        <v>222112.47672253256</v>
      </c>
    </row>
    <row r="61" spans="1:5">
      <c r="A61" s="4">
        <v>42705</v>
      </c>
      <c r="B61" s="2">
        <v>41282</v>
      </c>
      <c r="C61" s="2">
        <v>110.2</v>
      </c>
      <c r="D61" s="2">
        <v>374.60980036297639</v>
      </c>
      <c r="E61" s="6">
        <v>37460.980036297638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800"/>
  </sheetPr>
  <dimension ref="B1:L82"/>
  <sheetViews>
    <sheetView showGridLines="0" topLeftCell="I61" zoomScale="120" zoomScaleNormal="120" workbookViewId="0">
      <selection activeCell="P23" sqref="P23"/>
    </sheetView>
  </sheetViews>
  <sheetFormatPr defaultColWidth="11.42578125" defaultRowHeight="15.75"/>
  <cols>
    <col min="1" max="1" width="6.7109375" style="7" customWidth="1"/>
    <col min="2" max="2" width="36.85546875" style="7" customWidth="1"/>
    <col min="3" max="16384" width="11.42578125" style="7"/>
  </cols>
  <sheetData>
    <row r="1" spans="2:12">
      <c r="B1" s="7" t="s">
        <v>73</v>
      </c>
    </row>
    <row r="2" spans="2:12">
      <c r="B2" s="7" t="s">
        <v>72</v>
      </c>
    </row>
    <row r="3" spans="2:12">
      <c r="B3" s="7" t="s">
        <v>71</v>
      </c>
    </row>
    <row r="4" spans="2:12">
      <c r="B4" s="7" t="s">
        <v>70</v>
      </c>
    </row>
    <row r="5" spans="2:12">
      <c r="B5" s="7" t="s">
        <v>69</v>
      </c>
    </row>
    <row r="9" spans="2:12">
      <c r="B9" s="7" t="s">
        <v>68</v>
      </c>
    </row>
    <row r="10" spans="2:12" ht="16.5" thickBot="1"/>
    <row r="11" spans="2:12">
      <c r="B11" s="8" t="s">
        <v>8</v>
      </c>
      <c r="C11" s="25" t="s">
        <v>67</v>
      </c>
      <c r="D11" s="25" t="s">
        <v>66</v>
      </c>
      <c r="E11" s="25" t="s">
        <v>65</v>
      </c>
      <c r="F11" s="25" t="s">
        <v>64</v>
      </c>
      <c r="G11" s="25" t="s">
        <v>63</v>
      </c>
      <c r="H11" s="25" t="s">
        <v>62</v>
      </c>
      <c r="I11" s="25" t="s">
        <v>61</v>
      </c>
      <c r="J11" s="52"/>
    </row>
    <row r="12" spans="2:12">
      <c r="B12" s="24" t="s">
        <v>23</v>
      </c>
      <c r="C12" s="35">
        <v>18</v>
      </c>
      <c r="D12" s="35">
        <v>0</v>
      </c>
      <c r="E12" s="35">
        <v>18</v>
      </c>
      <c r="F12" s="9">
        <v>7.51</v>
      </c>
      <c r="G12" s="9">
        <v>9.19</v>
      </c>
      <c r="H12" s="9">
        <v>8.306111111111111</v>
      </c>
      <c r="I12" s="9">
        <v>0.42708504303818473</v>
      </c>
      <c r="J12" s="53">
        <f>(H12-H13)/H13</f>
        <v>0.46291585127201557</v>
      </c>
      <c r="L12" s="54">
        <v>46</v>
      </c>
    </row>
    <row r="13" spans="2:12">
      <c r="B13" s="21" t="s">
        <v>22</v>
      </c>
      <c r="C13" s="31">
        <v>18</v>
      </c>
      <c r="D13" s="31">
        <v>0</v>
      </c>
      <c r="E13" s="31">
        <v>18</v>
      </c>
      <c r="F13" s="10">
        <v>4.82</v>
      </c>
      <c r="G13" s="10">
        <v>6.88</v>
      </c>
      <c r="H13" s="10">
        <v>5.677777777777778</v>
      </c>
      <c r="I13" s="10">
        <v>0.53705685486685395</v>
      </c>
      <c r="J13" s="52"/>
      <c r="L13" s="10">
        <v>30</v>
      </c>
    </row>
    <row r="14" spans="2:12">
      <c r="B14" s="21" t="s">
        <v>21</v>
      </c>
      <c r="C14" s="31">
        <v>18</v>
      </c>
      <c r="D14" s="31">
        <v>0</v>
      </c>
      <c r="E14" s="31">
        <v>18</v>
      </c>
      <c r="F14" s="10">
        <v>4.4400000000000004</v>
      </c>
      <c r="G14" s="10">
        <v>7.5</v>
      </c>
      <c r="H14" s="10">
        <v>6.3288888888888888</v>
      </c>
      <c r="I14" s="10">
        <v>0.87805191384034498</v>
      </c>
      <c r="J14" s="53">
        <f>(H14-H15)/H15</f>
        <v>0.30001141161702616</v>
      </c>
      <c r="L14" s="10">
        <v>22.5</v>
      </c>
    </row>
    <row r="15" spans="2:12">
      <c r="B15" s="21" t="s">
        <v>20</v>
      </c>
      <c r="C15" s="31">
        <v>18</v>
      </c>
      <c r="D15" s="31">
        <v>0</v>
      </c>
      <c r="E15" s="31">
        <v>18</v>
      </c>
      <c r="F15" s="10">
        <v>4.21</v>
      </c>
      <c r="G15" s="10">
        <v>5.76</v>
      </c>
      <c r="H15" s="10">
        <v>4.8683333333333332</v>
      </c>
      <c r="I15" s="10">
        <v>0.42033949864085701</v>
      </c>
      <c r="J15" s="52"/>
    </row>
    <row r="16" spans="2:12">
      <c r="B16" s="21" t="s">
        <v>19</v>
      </c>
      <c r="C16" s="31">
        <v>18</v>
      </c>
      <c r="D16" s="31">
        <v>0</v>
      </c>
      <c r="E16" s="31">
        <v>18</v>
      </c>
      <c r="F16" s="10">
        <v>3.98</v>
      </c>
      <c r="G16" s="10">
        <v>7.39</v>
      </c>
      <c r="H16" s="10">
        <v>6.3994444444444447</v>
      </c>
      <c r="I16" s="10">
        <v>0.8024775769066127</v>
      </c>
      <c r="J16" s="53">
        <f>(H16-H17)/H17</f>
        <v>0.22503456343720085</v>
      </c>
    </row>
    <row r="17" spans="2:10" ht="16.5" thickBot="1">
      <c r="B17" s="18" t="s">
        <v>18</v>
      </c>
      <c r="C17" s="27">
        <v>18</v>
      </c>
      <c r="D17" s="27">
        <v>0</v>
      </c>
      <c r="E17" s="27">
        <v>18</v>
      </c>
      <c r="F17" s="11">
        <v>4.49</v>
      </c>
      <c r="G17" s="11">
        <v>6.28</v>
      </c>
      <c r="H17" s="11">
        <v>5.2238888888888892</v>
      </c>
      <c r="I17" s="11">
        <v>0.44112341728936327</v>
      </c>
    </row>
    <row r="20" spans="2:10">
      <c r="B20" s="7" t="s">
        <v>60</v>
      </c>
      <c r="J20" s="52">
        <v>0</v>
      </c>
    </row>
    <row r="21" spans="2:10" ht="16.5" thickBot="1">
      <c r="F21" s="46" t="s">
        <v>59</v>
      </c>
      <c r="G21" s="7" t="s">
        <v>52</v>
      </c>
    </row>
    <row r="22" spans="2:10">
      <c r="B22" s="51" t="s">
        <v>58</v>
      </c>
      <c r="C22" s="50">
        <v>76.172464852024405</v>
      </c>
      <c r="F22" s="46"/>
      <c r="G22" s="7" t="s">
        <v>50</v>
      </c>
    </row>
    <row r="23" spans="2:10">
      <c r="B23" s="21" t="s">
        <v>57</v>
      </c>
      <c r="C23" s="48">
        <v>11.070497693519037</v>
      </c>
      <c r="F23" s="46" t="s">
        <v>56</v>
      </c>
      <c r="G23" s="7" t="s">
        <v>52</v>
      </c>
    </row>
    <row r="24" spans="2:10">
      <c r="B24" s="21" t="s">
        <v>55</v>
      </c>
      <c r="C24" s="49">
        <v>5</v>
      </c>
      <c r="F24" s="46"/>
      <c r="G24" s="7" t="s">
        <v>50</v>
      </c>
    </row>
    <row r="25" spans="2:10">
      <c r="B25" s="21" t="s">
        <v>54</v>
      </c>
      <c r="C25" s="48" t="s">
        <v>26</v>
      </c>
      <c r="F25" s="46" t="s">
        <v>53</v>
      </c>
      <c r="G25" s="7" t="s">
        <v>52</v>
      </c>
    </row>
    <row r="26" spans="2:10" ht="16.5" thickBot="1">
      <c r="B26" s="18" t="s">
        <v>51</v>
      </c>
      <c r="C26" s="47">
        <v>0.05</v>
      </c>
      <c r="F26" s="46"/>
      <c r="G26" s="7" t="s">
        <v>50</v>
      </c>
    </row>
    <row r="27" spans="2:10">
      <c r="B27" s="26" t="s">
        <v>49</v>
      </c>
    </row>
    <row r="29" spans="2:10">
      <c r="B29" s="26" t="s">
        <v>48</v>
      </c>
    </row>
    <row r="30" spans="2:10">
      <c r="B30" s="26" t="s">
        <v>47</v>
      </c>
    </row>
    <row r="31" spans="2:10">
      <c r="B31" s="26" t="s">
        <v>46</v>
      </c>
    </row>
    <row r="32" spans="2:10" ht="15.75" customHeight="1">
      <c r="B32" s="55" t="s">
        <v>45</v>
      </c>
      <c r="C32" s="55"/>
      <c r="D32" s="55"/>
      <c r="E32" s="55"/>
      <c r="F32" s="55"/>
      <c r="G32" s="55"/>
      <c r="H32" s="55"/>
      <c r="I32" s="55"/>
      <c r="J32" s="55"/>
    </row>
    <row r="33" spans="2:10">
      <c r="B33" s="55"/>
      <c r="C33" s="55"/>
      <c r="D33" s="55"/>
      <c r="E33" s="55"/>
      <c r="F33" s="55"/>
      <c r="G33" s="55"/>
      <c r="H33" s="55"/>
      <c r="I33" s="55"/>
      <c r="J33" s="55"/>
    </row>
    <row r="34" spans="2:10">
      <c r="B34" s="26" t="s">
        <v>44</v>
      </c>
    </row>
    <row r="36" spans="2:10">
      <c r="B36" s="26" t="s">
        <v>43</v>
      </c>
      <c r="J36" s="7" t="s">
        <v>42</v>
      </c>
    </row>
    <row r="37" spans="2:10">
      <c r="J37" s="7" t="s">
        <v>41</v>
      </c>
    </row>
    <row r="38" spans="2:10">
      <c r="J38" s="7" t="s">
        <v>40</v>
      </c>
    </row>
    <row r="39" spans="2:10">
      <c r="B39" s="7" t="s">
        <v>39</v>
      </c>
    </row>
    <row r="40" spans="2:10" ht="16.5" thickBot="1"/>
    <row r="41" spans="2:10">
      <c r="B41" s="8" t="s">
        <v>38</v>
      </c>
      <c r="C41" s="25" t="s">
        <v>37</v>
      </c>
      <c r="D41" s="25" t="s">
        <v>36</v>
      </c>
      <c r="E41" s="25" t="s">
        <v>35</v>
      </c>
      <c r="F41" s="56" t="s">
        <v>34</v>
      </c>
      <c r="G41" s="57"/>
      <c r="H41" s="57"/>
      <c r="I41" s="45" t="s">
        <v>33</v>
      </c>
    </row>
    <row r="42" spans="2:10">
      <c r="B42" s="24" t="s">
        <v>23</v>
      </c>
      <c r="C42" s="23">
        <v>18</v>
      </c>
      <c r="D42" s="43">
        <v>1791</v>
      </c>
      <c r="E42" s="43">
        <v>99.5</v>
      </c>
      <c r="F42" s="44"/>
      <c r="G42" s="43"/>
      <c r="H42" s="43" t="s">
        <v>32</v>
      </c>
      <c r="I42" s="7">
        <v>1</v>
      </c>
    </row>
    <row r="43" spans="2:10">
      <c r="B43" s="21" t="s">
        <v>22</v>
      </c>
      <c r="C43" s="20">
        <v>18</v>
      </c>
      <c r="D43" s="38">
        <v>841</v>
      </c>
      <c r="E43" s="38">
        <v>46.722222222222221</v>
      </c>
      <c r="F43" s="39" t="s">
        <v>30</v>
      </c>
      <c r="G43" s="38" t="s">
        <v>31</v>
      </c>
      <c r="H43" s="38"/>
      <c r="I43" s="7">
        <v>2</v>
      </c>
    </row>
    <row r="44" spans="2:10">
      <c r="B44" s="21" t="s">
        <v>21</v>
      </c>
      <c r="C44" s="20">
        <v>18</v>
      </c>
      <c r="D44" s="38">
        <v>1148.5</v>
      </c>
      <c r="E44" s="38">
        <v>63.805555555555557</v>
      </c>
      <c r="F44" s="39"/>
      <c r="G44" s="38" t="s">
        <v>31</v>
      </c>
      <c r="H44" s="38"/>
      <c r="I44" s="7">
        <v>3</v>
      </c>
    </row>
    <row r="45" spans="2:10">
      <c r="B45" s="42" t="s">
        <v>20</v>
      </c>
      <c r="C45" s="41">
        <v>18</v>
      </c>
      <c r="D45" s="40">
        <v>330</v>
      </c>
      <c r="E45" s="40">
        <v>18.333333333333332</v>
      </c>
      <c r="F45" s="39" t="s">
        <v>30</v>
      </c>
      <c r="G45" s="40"/>
      <c r="H45" s="40"/>
      <c r="I45" s="7">
        <v>4</v>
      </c>
    </row>
    <row r="46" spans="2:10">
      <c r="B46" s="21" t="s">
        <v>19</v>
      </c>
      <c r="C46" s="20">
        <v>18</v>
      </c>
      <c r="D46" s="38">
        <v>1204</v>
      </c>
      <c r="E46" s="38">
        <v>66.888888888888886</v>
      </c>
      <c r="F46" s="39"/>
      <c r="G46" s="38" t="s">
        <v>31</v>
      </c>
      <c r="H46" s="38"/>
      <c r="I46" s="7">
        <v>5</v>
      </c>
    </row>
    <row r="47" spans="2:10" ht="16.5" thickBot="1">
      <c r="B47" s="18" t="s">
        <v>18</v>
      </c>
      <c r="C47" s="16">
        <v>18</v>
      </c>
      <c r="D47" s="36">
        <v>571.5</v>
      </c>
      <c r="E47" s="36">
        <v>31.75</v>
      </c>
      <c r="F47" s="37" t="s">
        <v>30</v>
      </c>
      <c r="G47" s="36"/>
      <c r="H47" s="36"/>
      <c r="I47" s="7">
        <v>6</v>
      </c>
    </row>
    <row r="50" spans="2:8">
      <c r="B50" s="7" t="s">
        <v>29</v>
      </c>
    </row>
    <row r="51" spans="2:8" ht="16.5" thickBot="1"/>
    <row r="52" spans="2:8">
      <c r="B52" s="8"/>
      <c r="C52" s="25" t="s">
        <v>23</v>
      </c>
      <c r="D52" s="25" t="s">
        <v>22</v>
      </c>
      <c r="E52" s="25" t="s">
        <v>21</v>
      </c>
      <c r="F52" s="25" t="s">
        <v>20</v>
      </c>
      <c r="G52" s="25" t="s">
        <v>19</v>
      </c>
      <c r="H52" s="25" t="s">
        <v>18</v>
      </c>
    </row>
    <row r="53" spans="2:8">
      <c r="B53" s="24" t="s">
        <v>23</v>
      </c>
      <c r="C53" s="35">
        <v>0</v>
      </c>
      <c r="D53" s="9">
        <v>52.777777777777779</v>
      </c>
      <c r="E53" s="9">
        <v>35.694444444444443</v>
      </c>
      <c r="F53" s="9">
        <v>81.166666666666671</v>
      </c>
      <c r="G53" s="9">
        <v>32.611111111111114</v>
      </c>
      <c r="H53" s="9">
        <v>67.75</v>
      </c>
    </row>
    <row r="54" spans="2:8">
      <c r="B54" s="21" t="s">
        <v>22</v>
      </c>
      <c r="C54" s="10">
        <v>-52.777777777777779</v>
      </c>
      <c r="D54" s="31">
        <v>0</v>
      </c>
      <c r="E54" s="10">
        <v>-17.083333333333336</v>
      </c>
      <c r="F54" s="10">
        <v>28.388888888888889</v>
      </c>
      <c r="G54" s="10">
        <v>-20.166666666666664</v>
      </c>
      <c r="H54" s="10">
        <v>14.972222222222221</v>
      </c>
    </row>
    <row r="55" spans="2:8">
      <c r="B55" s="21" t="s">
        <v>21</v>
      </c>
      <c r="C55" s="10">
        <v>-35.694444444444443</v>
      </c>
      <c r="D55" s="10">
        <v>17.083333333333336</v>
      </c>
      <c r="E55" s="31">
        <v>0</v>
      </c>
      <c r="F55" s="10">
        <v>45.472222222222229</v>
      </c>
      <c r="G55" s="10">
        <v>-3.0833333333333286</v>
      </c>
      <c r="H55" s="10">
        <v>32.055555555555557</v>
      </c>
    </row>
    <row r="56" spans="2:8">
      <c r="B56" s="21" t="s">
        <v>20</v>
      </c>
      <c r="C56" s="10">
        <v>-81.166666666666671</v>
      </c>
      <c r="D56" s="10">
        <v>-28.388888888888889</v>
      </c>
      <c r="E56" s="10">
        <v>-45.472222222222229</v>
      </c>
      <c r="F56" s="31">
        <v>0</v>
      </c>
      <c r="G56" s="10">
        <v>-48.555555555555557</v>
      </c>
      <c r="H56" s="10">
        <v>-13.416666666666668</v>
      </c>
    </row>
    <row r="57" spans="2:8">
      <c r="B57" s="21" t="s">
        <v>19</v>
      </c>
      <c r="C57" s="10">
        <v>-32.611111111111114</v>
      </c>
      <c r="D57" s="10">
        <v>20.166666666666664</v>
      </c>
      <c r="E57" s="10">
        <v>3.0833333333333286</v>
      </c>
      <c r="F57" s="10">
        <v>48.555555555555557</v>
      </c>
      <c r="G57" s="31">
        <v>0</v>
      </c>
      <c r="H57" s="10">
        <v>35.138888888888886</v>
      </c>
    </row>
    <row r="58" spans="2:8" ht="16.5" thickBot="1">
      <c r="B58" s="18" t="s">
        <v>18</v>
      </c>
      <c r="C58" s="11">
        <v>-67.75</v>
      </c>
      <c r="D58" s="11">
        <v>-14.972222222222221</v>
      </c>
      <c r="E58" s="11">
        <v>-32.055555555555557</v>
      </c>
      <c r="F58" s="11">
        <v>13.416666666666668</v>
      </c>
      <c r="G58" s="11">
        <v>-35.138888888888886</v>
      </c>
      <c r="H58" s="27">
        <v>0</v>
      </c>
    </row>
    <row r="59" spans="2:8">
      <c r="B59" s="26" t="s">
        <v>28</v>
      </c>
    </row>
    <row r="62" spans="2:8">
      <c r="B62" s="7" t="s">
        <v>27</v>
      </c>
    </row>
    <row r="63" spans="2:8" ht="16.5" thickBot="1"/>
    <row r="64" spans="2:8">
      <c r="B64" s="8"/>
      <c r="C64" s="25" t="s">
        <v>23</v>
      </c>
      <c r="D64" s="25" t="s">
        <v>22</v>
      </c>
      <c r="E64" s="25" t="s">
        <v>21</v>
      </c>
      <c r="F64" s="25" t="s">
        <v>20</v>
      </c>
      <c r="G64" s="25" t="s">
        <v>19</v>
      </c>
      <c r="H64" s="25" t="s">
        <v>18</v>
      </c>
    </row>
    <row r="65" spans="2:8">
      <c r="B65" s="24" t="s">
        <v>23</v>
      </c>
      <c r="C65" s="35">
        <v>1</v>
      </c>
      <c r="D65" s="33" t="s">
        <v>26</v>
      </c>
      <c r="E65" s="34">
        <v>6.2850472098108234E-4</v>
      </c>
      <c r="F65" s="33" t="s">
        <v>26</v>
      </c>
      <c r="G65" s="34">
        <v>1.7861234164755491E-3</v>
      </c>
      <c r="H65" s="33" t="s">
        <v>26</v>
      </c>
    </row>
    <row r="66" spans="2:8">
      <c r="B66" s="21" t="s">
        <v>22</v>
      </c>
      <c r="C66" s="32" t="s">
        <v>26</v>
      </c>
      <c r="D66" s="31">
        <v>1</v>
      </c>
      <c r="E66" s="10">
        <v>0.10176984238016074</v>
      </c>
      <c r="F66" s="10">
        <v>6.5432089941821481E-3</v>
      </c>
      <c r="G66" s="10">
        <v>5.3400058347189416E-2</v>
      </c>
      <c r="H66" s="10">
        <v>0.15153808202677022</v>
      </c>
    </row>
    <row r="67" spans="2:8">
      <c r="B67" s="21" t="s">
        <v>21</v>
      </c>
      <c r="C67" s="30">
        <v>6.2850472098108234E-4</v>
      </c>
      <c r="D67" s="10">
        <v>0.10176984238016074</v>
      </c>
      <c r="E67" s="31">
        <v>1</v>
      </c>
      <c r="F67" s="32" t="s">
        <v>26</v>
      </c>
      <c r="G67" s="10">
        <v>0.76773552848066773</v>
      </c>
      <c r="H67" s="30">
        <v>2.1373423269499536E-3</v>
      </c>
    </row>
    <row r="68" spans="2:8">
      <c r="B68" s="21" t="s">
        <v>20</v>
      </c>
      <c r="C68" s="32" t="s">
        <v>26</v>
      </c>
      <c r="D68" s="10">
        <v>6.5432089941821481E-3</v>
      </c>
      <c r="E68" s="32" t="s">
        <v>26</v>
      </c>
      <c r="F68" s="31">
        <v>1</v>
      </c>
      <c r="G68" s="32" t="s">
        <v>26</v>
      </c>
      <c r="H68" s="10">
        <v>0.1987502386474691</v>
      </c>
    </row>
    <row r="69" spans="2:8">
      <c r="B69" s="21" t="s">
        <v>19</v>
      </c>
      <c r="C69" s="30">
        <v>1.7861234164755491E-3</v>
      </c>
      <c r="D69" s="10">
        <v>5.3400058347189416E-2</v>
      </c>
      <c r="E69" s="10">
        <v>0.76773552848066773</v>
      </c>
      <c r="F69" s="32" t="s">
        <v>26</v>
      </c>
      <c r="G69" s="31">
        <v>1</v>
      </c>
      <c r="H69" s="30">
        <v>7.6324420467654974E-4</v>
      </c>
    </row>
    <row r="70" spans="2:8" ht="16.5" thickBot="1">
      <c r="B70" s="18" t="s">
        <v>18</v>
      </c>
      <c r="C70" s="29" t="s">
        <v>26</v>
      </c>
      <c r="D70" s="11">
        <v>0.15153808202677022</v>
      </c>
      <c r="E70" s="28">
        <v>2.1373423269499536E-3</v>
      </c>
      <c r="F70" s="11">
        <v>0.1987502386474691</v>
      </c>
      <c r="G70" s="28">
        <v>7.6324420467654974E-4</v>
      </c>
      <c r="H70" s="27">
        <v>1</v>
      </c>
    </row>
    <row r="71" spans="2:8">
      <c r="B71" s="26" t="s">
        <v>25</v>
      </c>
    </row>
    <row r="74" spans="2:8">
      <c r="B74" s="7" t="s">
        <v>24</v>
      </c>
    </row>
    <row r="75" spans="2:8" ht="16.5" thickBot="1"/>
    <row r="76" spans="2:8">
      <c r="B76" s="8"/>
      <c r="C76" s="25" t="s">
        <v>23</v>
      </c>
      <c r="D76" s="25" t="s">
        <v>22</v>
      </c>
      <c r="E76" s="25" t="s">
        <v>21</v>
      </c>
      <c r="F76" s="25" t="s">
        <v>20</v>
      </c>
      <c r="G76" s="25" t="s">
        <v>19</v>
      </c>
      <c r="H76" s="25" t="s">
        <v>18</v>
      </c>
    </row>
    <row r="77" spans="2:8">
      <c r="B77" s="24" t="s">
        <v>23</v>
      </c>
      <c r="C77" s="23" t="s">
        <v>16</v>
      </c>
      <c r="D77" s="22" t="s">
        <v>17</v>
      </c>
      <c r="E77" s="22" t="s">
        <v>17</v>
      </c>
      <c r="F77" s="22" t="s">
        <v>17</v>
      </c>
      <c r="G77" s="22" t="s">
        <v>17</v>
      </c>
      <c r="H77" s="22" t="s">
        <v>17</v>
      </c>
    </row>
    <row r="78" spans="2:8">
      <c r="B78" s="21" t="s">
        <v>22</v>
      </c>
      <c r="C78" s="19" t="s">
        <v>17</v>
      </c>
      <c r="D78" s="20" t="s">
        <v>16</v>
      </c>
      <c r="E78" s="20" t="s">
        <v>16</v>
      </c>
      <c r="F78" s="20" t="s">
        <v>16</v>
      </c>
      <c r="G78" s="20" t="s">
        <v>16</v>
      </c>
      <c r="H78" s="20" t="s">
        <v>16</v>
      </c>
    </row>
    <row r="79" spans="2:8">
      <c r="B79" s="21" t="s">
        <v>21</v>
      </c>
      <c r="C79" s="19" t="s">
        <v>17</v>
      </c>
      <c r="D79" s="20" t="s">
        <v>16</v>
      </c>
      <c r="E79" s="20" t="s">
        <v>16</v>
      </c>
      <c r="F79" s="19" t="s">
        <v>17</v>
      </c>
      <c r="G79" s="20" t="s">
        <v>16</v>
      </c>
      <c r="H79" s="19" t="s">
        <v>17</v>
      </c>
    </row>
    <row r="80" spans="2:8">
      <c r="B80" s="21" t="s">
        <v>20</v>
      </c>
      <c r="C80" s="19" t="s">
        <v>17</v>
      </c>
      <c r="D80" s="20" t="s">
        <v>16</v>
      </c>
      <c r="E80" s="19" t="s">
        <v>17</v>
      </c>
      <c r="F80" s="20" t="s">
        <v>16</v>
      </c>
      <c r="G80" s="19" t="s">
        <v>17</v>
      </c>
      <c r="H80" s="20" t="s">
        <v>16</v>
      </c>
    </row>
    <row r="81" spans="2:8">
      <c r="B81" s="21" t="s">
        <v>19</v>
      </c>
      <c r="C81" s="19" t="s">
        <v>17</v>
      </c>
      <c r="D81" s="20" t="s">
        <v>16</v>
      </c>
      <c r="E81" s="20" t="s">
        <v>16</v>
      </c>
      <c r="F81" s="19" t="s">
        <v>17</v>
      </c>
      <c r="G81" s="20" t="s">
        <v>16</v>
      </c>
      <c r="H81" s="19" t="s">
        <v>17</v>
      </c>
    </row>
    <row r="82" spans="2:8" ht="16.5" thickBot="1">
      <c r="B82" s="18" t="s">
        <v>18</v>
      </c>
      <c r="C82" s="17" t="s">
        <v>17</v>
      </c>
      <c r="D82" s="16" t="s">
        <v>16</v>
      </c>
      <c r="E82" s="17" t="s">
        <v>17</v>
      </c>
      <c r="F82" s="16" t="s">
        <v>16</v>
      </c>
      <c r="G82" s="17" t="s">
        <v>17</v>
      </c>
      <c r="H82" s="16" t="s">
        <v>16</v>
      </c>
    </row>
  </sheetData>
  <mergeCells count="2">
    <mergeCell ref="B32:J33"/>
    <mergeCell ref="F41:H41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E21"/>
  <sheetViews>
    <sheetView showGridLines="0" topLeftCell="A52" zoomScale="75" zoomScaleNormal="75" workbookViewId="0">
      <selection activeCell="J65" sqref="J65"/>
    </sheetView>
  </sheetViews>
  <sheetFormatPr defaultColWidth="11.42578125" defaultRowHeight="15.75"/>
  <cols>
    <col min="1" max="2" width="11.42578125" style="7"/>
    <col min="3" max="3" width="18.7109375" style="7" customWidth="1"/>
    <col min="4" max="8" width="11.42578125" style="7"/>
    <col min="9" max="9" width="12.7109375" style="7" bestFit="1" customWidth="1"/>
    <col min="10" max="10" width="17.140625" style="7" bestFit="1" customWidth="1"/>
    <col min="11" max="16384" width="11.42578125" style="7"/>
  </cols>
  <sheetData>
    <row r="3" spans="2:5">
      <c r="C3" s="7" t="s">
        <v>6</v>
      </c>
    </row>
    <row r="8" spans="2:5" ht="16.5" thickBot="1">
      <c r="C8" s="7" t="s">
        <v>7</v>
      </c>
    </row>
    <row r="9" spans="2:5">
      <c r="C9" s="8" t="s">
        <v>8</v>
      </c>
      <c r="D9" s="7" t="s">
        <v>14</v>
      </c>
      <c r="E9" s="7" t="s">
        <v>15</v>
      </c>
    </row>
    <row r="10" spans="2:5">
      <c r="B10" s="7" t="s">
        <v>9</v>
      </c>
      <c r="C10" s="12" t="s">
        <v>10</v>
      </c>
      <c r="D10" s="13">
        <v>7.4285714285714288</v>
      </c>
      <c r="E10" s="13">
        <v>14</v>
      </c>
    </row>
    <row r="11" spans="2:5">
      <c r="C11" s="12" t="s">
        <v>11</v>
      </c>
      <c r="D11" s="14">
        <v>3.4285714285714284</v>
      </c>
      <c r="E11" s="14">
        <v>12.571428571428571</v>
      </c>
    </row>
    <row r="12" spans="2:5">
      <c r="C12" s="12" t="s">
        <v>12</v>
      </c>
      <c r="D12" s="14">
        <v>2.4285714285714284</v>
      </c>
      <c r="E12" s="14">
        <v>16.142857142857142</v>
      </c>
    </row>
    <row r="13" spans="2:5">
      <c r="C13" s="12" t="s">
        <v>13</v>
      </c>
      <c r="D13" s="14">
        <v>0.14285714285714285</v>
      </c>
      <c r="E13" s="14">
        <v>16.285714285714285</v>
      </c>
    </row>
    <row r="14" spans="2:5">
      <c r="B14" s="7" t="s">
        <v>6</v>
      </c>
      <c r="C14" s="12" t="s">
        <v>10</v>
      </c>
      <c r="D14" s="14">
        <v>0.2857142857142857</v>
      </c>
      <c r="E14" s="14">
        <v>2.4285714285714284</v>
      </c>
    </row>
    <row r="15" spans="2:5">
      <c r="C15" s="12" t="s">
        <v>11</v>
      </c>
      <c r="D15" s="14">
        <v>5.8571428571428568</v>
      </c>
      <c r="E15" s="14">
        <v>8.1428571428571423</v>
      </c>
    </row>
    <row r="16" spans="2:5">
      <c r="C16" s="12" t="s">
        <v>12</v>
      </c>
      <c r="D16" s="14">
        <v>0.8571428571428571</v>
      </c>
      <c r="E16" s="14">
        <v>1</v>
      </c>
    </row>
    <row r="17" spans="2:5">
      <c r="C17" s="12" t="s">
        <v>13</v>
      </c>
      <c r="D17" s="14">
        <v>0.14285714285714285</v>
      </c>
      <c r="E17" s="14">
        <v>4.7142857142857144</v>
      </c>
    </row>
    <row r="18" spans="2:5">
      <c r="B18" s="7" t="s">
        <v>0</v>
      </c>
      <c r="C18" s="12" t="s">
        <v>10</v>
      </c>
      <c r="D18" s="14">
        <v>7.7142857142857144</v>
      </c>
      <c r="E18" s="14">
        <v>16.428571428571427</v>
      </c>
    </row>
    <row r="19" spans="2:5">
      <c r="C19" s="12" t="s">
        <v>11</v>
      </c>
      <c r="D19" s="14">
        <v>9.2857142857142865</v>
      </c>
      <c r="E19" s="14">
        <v>20.714285714285715</v>
      </c>
    </row>
    <row r="20" spans="2:5">
      <c r="C20" s="12" t="s">
        <v>12</v>
      </c>
      <c r="D20" s="14">
        <v>3.2857142857142856</v>
      </c>
      <c r="E20" s="14">
        <v>17.142857142857142</v>
      </c>
    </row>
    <row r="21" spans="2:5" ht="16.5" thickBot="1">
      <c r="C21" s="12" t="s">
        <v>13</v>
      </c>
      <c r="D21" s="15">
        <v>0.2857142857142857</v>
      </c>
      <c r="E21" s="15">
        <v>21</v>
      </c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Fig1</vt:lpstr>
      <vt:lpstr>fig.2</vt:lpstr>
      <vt:lpstr>fig3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ags-ch-camera</dc:creator>
  <cp:lastModifiedBy>Dusica Marinkov</cp:lastModifiedBy>
  <dcterms:created xsi:type="dcterms:W3CDTF">2015-05-04T05:40:04Z</dcterms:created>
  <dcterms:modified xsi:type="dcterms:W3CDTF">2017-03-02T10:21:54Z</dcterms:modified>
</cp:coreProperties>
</file>