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Grafikon 1" sheetId="5" r:id="rId1"/>
    <sheet name="Sheet2" sheetId="2" r:id="rId2"/>
    <sheet name="Sheet3" sheetId="3" r:id="rId3"/>
  </sheets>
  <calcPr calcId="125725" iterateDelta="1E-4"/>
</workbook>
</file>

<file path=xl/calcChain.xml><?xml version="1.0" encoding="utf-8"?>
<calcChain xmlns="http://schemas.openxmlformats.org/spreadsheetml/2006/main">
  <c r="E4" i="5"/>
  <c r="F4"/>
  <c r="E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D28"/>
  <c r="G28"/>
  <c r="D29"/>
  <c r="G29"/>
  <c r="D30"/>
  <c r="G30"/>
  <c r="D31"/>
  <c r="G31"/>
  <c r="D32"/>
  <c r="G32"/>
  <c r="D33"/>
  <c r="G33"/>
  <c r="D34"/>
  <c r="G34"/>
  <c r="D35"/>
  <c r="G35"/>
  <c r="D36"/>
  <c r="G36"/>
  <c r="D37"/>
  <c r="G37"/>
  <c r="D38"/>
  <c r="G38"/>
  <c r="D39"/>
  <c r="G39"/>
  <c r="D40"/>
  <c r="G40"/>
  <c r="D41"/>
  <c r="G41"/>
  <c r="D42"/>
  <c r="G42"/>
  <c r="D43"/>
  <c r="G43"/>
  <c r="D44"/>
  <c r="G44"/>
  <c r="D45"/>
  <c r="G45"/>
  <c r="D46"/>
  <c r="G46"/>
  <c r="D47"/>
</calcChain>
</file>

<file path=xl/sharedStrings.xml><?xml version="1.0" encoding="utf-8"?>
<sst xmlns="http://schemas.openxmlformats.org/spreadsheetml/2006/main" count="64" uniqueCount="27">
  <si>
    <t>Udružena autoimuna oboljenja</t>
  </si>
  <si>
    <t>broj pacijenata</t>
  </si>
  <si>
    <t>% od AI+MG</t>
  </si>
  <si>
    <t>% od MG</t>
  </si>
  <si>
    <t>Hašimoto tireoiditis</t>
  </si>
  <si>
    <t>SLE</t>
  </si>
  <si>
    <t>Perniciozna anemija</t>
  </si>
  <si>
    <t>Polimiozitis</t>
  </si>
  <si>
    <t>RA</t>
  </si>
  <si>
    <t>Antifosfolipidni sidnrom</t>
  </si>
  <si>
    <t>Funikularna mijeloza</t>
  </si>
  <si>
    <t>Idiopatska autoimuna trombocitopenija</t>
  </si>
  <si>
    <t>Vaskulitis</t>
  </si>
  <si>
    <t>Vitiligo</t>
  </si>
  <si>
    <t>Autoimuni poliglandularni sindrom</t>
  </si>
  <si>
    <t>Ankilozirajući spondilitis</t>
  </si>
  <si>
    <t>Eaton-Lambertov sindrom</t>
  </si>
  <si>
    <t>MGUS</t>
  </si>
  <si>
    <t>Morfea</t>
  </si>
  <si>
    <t>Pemfigus vulgaris</t>
  </si>
  <si>
    <t>Primarna bilijarna ciroza</t>
  </si>
  <si>
    <t>Psorijaza</t>
  </si>
  <si>
    <t>Ulcerozni kolitis</t>
  </si>
  <si>
    <t>Ostala autoimuna oboljenja</t>
  </si>
  <si>
    <t>d</t>
  </si>
  <si>
    <t>dd</t>
  </si>
  <si>
    <t>ukupno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</si>
</sst>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1" fillId="0" borderId="0" xfId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sr-Latn-RS" sz="1400" b="0">
                <a:latin typeface="Times New Roman" pitchFamily="18" charset="0"/>
                <a:cs typeface="Times New Roman" pitchFamily="18" charset="0"/>
              </a:rPr>
              <a:t>Autoimuna</a:t>
            </a:r>
            <a:r>
              <a:rPr lang="sr-Latn-RS" sz="1400" b="0" baseline="0">
                <a:latin typeface="Times New Roman" pitchFamily="18" charset="0"/>
                <a:cs typeface="Times New Roman" pitchFamily="18" charset="0"/>
              </a:rPr>
              <a:t> oboljenja udružena sa MG</a:t>
            </a:r>
            <a:endParaRPr lang="en-US" sz="1400" b="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1759569260890847"/>
          <c:y val="1.7710306402245878E-2"/>
        </c:manualLayout>
      </c:layout>
    </c:title>
    <c:plotArea>
      <c:layout/>
      <c:pieChart>
        <c:varyColors val="1"/>
        <c:ser>
          <c:idx val="0"/>
          <c:order val="0"/>
          <c:dPt>
            <c:idx val="4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spPr>
              <a:solidFill>
                <a:schemeClr val="accent6">
                  <a:lumMod val="20000"/>
                  <a:lumOff val="80000"/>
                </a:schemeClr>
              </a:solidFill>
            </c:spPr>
          </c:dPt>
          <c:dPt>
            <c:idx val="7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8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spPr>
              <a:solidFill>
                <a:schemeClr val="bg1">
                  <a:lumMod val="85000"/>
                </a:schemeClr>
              </a:solidFill>
              <a:ln>
                <a:solidFill>
                  <a:prstClr val="black"/>
                </a:solidFill>
              </a:ln>
            </c:spPr>
          </c:dPt>
          <c:dPt>
            <c:idx val="10"/>
            <c:spPr>
              <a:solidFill>
                <a:schemeClr val="bg1">
                  <a:lumMod val="85000"/>
                </a:schemeClr>
              </a:solidFill>
              <a:ln>
                <a:solidFill>
                  <a:prstClr val="black"/>
                </a:solidFill>
              </a:ln>
            </c:spPr>
          </c:dPt>
          <c:dPt>
            <c:idx val="11"/>
            <c:spPr>
              <a:solidFill>
                <a:schemeClr val="bg1">
                  <a:lumMod val="85000"/>
                </a:schemeClr>
              </a:solidFill>
              <a:ln>
                <a:solidFill>
                  <a:prstClr val="black"/>
                </a:solidFill>
              </a:ln>
            </c:spPr>
          </c:dPt>
          <c:dPt>
            <c:idx val="12"/>
            <c:spPr>
              <a:solidFill>
                <a:schemeClr val="bg1">
                  <a:lumMod val="85000"/>
                </a:schemeClr>
              </a:solidFill>
              <a:ln>
                <a:solidFill>
                  <a:prstClr val="black"/>
                </a:solidFill>
              </a:ln>
            </c:spPr>
          </c:dPt>
          <c:dPt>
            <c:idx val="13"/>
            <c:spPr>
              <a:solidFill>
                <a:schemeClr val="bg1">
                  <a:lumMod val="85000"/>
                </a:schemeClr>
              </a:solidFill>
              <a:ln>
                <a:solidFill>
                  <a:prstClr val="black"/>
                </a:solidFill>
              </a:ln>
            </c:spPr>
          </c:dPt>
          <c:dPt>
            <c:idx val="14"/>
            <c:spPr>
              <a:solidFill>
                <a:schemeClr val="bg1">
                  <a:lumMod val="85000"/>
                </a:schemeClr>
              </a:solidFill>
              <a:ln>
                <a:solidFill>
                  <a:prstClr val="black"/>
                </a:solidFill>
              </a:ln>
            </c:spPr>
          </c:dPt>
          <c:dPt>
            <c:idx val="15"/>
            <c:spPr>
              <a:solidFill>
                <a:schemeClr val="bg1">
                  <a:lumMod val="85000"/>
                </a:schemeClr>
              </a:solidFill>
              <a:ln>
                <a:solidFill>
                  <a:prstClr val="black"/>
                </a:solidFill>
              </a:ln>
            </c:spPr>
          </c:dPt>
          <c:dPt>
            <c:idx val="16"/>
            <c:spPr>
              <a:solidFill>
                <a:schemeClr val="bg1">
                  <a:lumMod val="85000"/>
                </a:schemeClr>
              </a:solidFill>
              <a:ln>
                <a:solidFill>
                  <a:prstClr val="black"/>
                </a:solidFill>
              </a:ln>
            </c:spPr>
          </c:dPt>
          <c:dPt>
            <c:idx val="17"/>
            <c:spPr>
              <a:solidFill>
                <a:schemeClr val="bg1">
                  <a:lumMod val="85000"/>
                </a:schemeClr>
              </a:solidFill>
              <a:ln>
                <a:solidFill>
                  <a:prstClr val="black"/>
                </a:solidFill>
              </a:ln>
            </c:spPr>
          </c:dPt>
          <c:dPt>
            <c:idx val="18"/>
            <c:spPr>
              <a:solidFill>
                <a:schemeClr val="bg1">
                  <a:lumMod val="85000"/>
                </a:schemeClr>
              </a:solidFill>
              <a:ln>
                <a:solidFill>
                  <a:prstClr val="black"/>
                </a:solidFill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400"/>
                      <a:t>3</a:t>
                    </a:r>
                    <a:r>
                      <a:rPr lang="en-US"/>
                      <a:t>1</a:t>
                    </a:r>
                    <a:r>
                      <a:rPr lang="sr-Latn-RS"/>
                      <a:t>%</a:t>
                    </a:r>
                    <a:endParaRPr lang="en-US"/>
                  </a:p>
                </c:rich>
              </c:tx>
              <c:dLblPos val="inEnd"/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sr-Latn-RS" sz="1400"/>
                      <a:t>1</a:t>
                    </a:r>
                    <a:r>
                      <a:rPr lang="sr-Latn-RS"/>
                      <a:t>0,3%</a:t>
                    </a:r>
                    <a:endParaRPr lang="en-US"/>
                  </a:p>
                </c:rich>
              </c:tx>
              <c:dLblPos val="inEnd"/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400"/>
                      <a:t>6</a:t>
                    </a:r>
                    <a:r>
                      <a:rPr lang="en-US"/>
                      <a:t>,</a:t>
                    </a:r>
                    <a:r>
                      <a:rPr lang="sr-Latn-RS"/>
                      <a:t>9%</a:t>
                    </a:r>
                    <a:endParaRPr lang="en-US"/>
                  </a:p>
                </c:rich>
              </c:tx>
              <c:dLblPos val="inEnd"/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sr-Latn-RS" sz="1400"/>
                      <a:t>6</a:t>
                    </a:r>
                    <a:r>
                      <a:rPr lang="sr-Latn-RS"/>
                      <a:t>,9%</a:t>
                    </a:r>
                    <a:endParaRPr lang="en-US"/>
                  </a:p>
                </c:rich>
              </c:tx>
              <c:dLblPos val="inEnd"/>
              <c:showVal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sz="1400"/>
                      <a:t>6</a:t>
                    </a:r>
                    <a:r>
                      <a:rPr lang="en-US"/>
                      <a:t>,</a:t>
                    </a:r>
                    <a:r>
                      <a:rPr lang="sr-Latn-RS"/>
                      <a:t>9%</a:t>
                    </a:r>
                    <a:endParaRPr lang="en-US"/>
                  </a:p>
                </c:rich>
              </c:tx>
              <c:dLblPos val="inEnd"/>
              <c:showVal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sz="1400"/>
                      <a:t>5</a:t>
                    </a:r>
                    <a:r>
                      <a:rPr lang="en-US"/>
                      <a:t>,</a:t>
                    </a:r>
                    <a:r>
                      <a:rPr lang="sr-Latn-RS"/>
                      <a:t>2%</a:t>
                    </a:r>
                    <a:endParaRPr lang="en-US"/>
                  </a:p>
                </c:rich>
              </c:tx>
              <c:dLblPos val="inEnd"/>
              <c:showVal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400"/>
                      <a:t>5</a:t>
                    </a:r>
                    <a:r>
                      <a:rPr lang="en-US"/>
                      <a:t>,</a:t>
                    </a:r>
                    <a:r>
                      <a:rPr lang="sr-Latn-RS"/>
                      <a:t>2%</a:t>
                    </a:r>
                    <a:endParaRPr lang="en-US"/>
                  </a:p>
                </c:rich>
              </c:tx>
              <c:dLblPos val="inEnd"/>
              <c:showVal val="1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sz="1400"/>
                      <a:t>5</a:t>
                    </a:r>
                    <a:r>
                      <a:rPr lang="en-US"/>
                      <a:t>,</a:t>
                    </a:r>
                    <a:r>
                      <a:rPr lang="sr-Latn-RS"/>
                      <a:t>2%</a:t>
                    </a:r>
                    <a:endParaRPr lang="en-US"/>
                  </a:p>
                </c:rich>
              </c:tx>
              <c:dLblPos val="inEnd"/>
              <c:showVal val="1"/>
            </c:dLbl>
            <c:dLbl>
              <c:idx val="8"/>
              <c:layout>
                <c:manualLayout>
                  <c:x val="7.3300727276931821E-2"/>
                  <c:y val="-3.2462453751995149E-2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3</a:t>
                    </a:r>
                    <a:r>
                      <a:rPr lang="en-US"/>
                      <a:t>,4</a:t>
                    </a:r>
                    <a:r>
                      <a:rPr lang="sr-Latn-RS"/>
                      <a:t>%</a:t>
                    </a:r>
                    <a:endParaRPr lang="en-US"/>
                  </a:p>
                </c:rich>
              </c:tx>
              <c:dLblPos val="bestFit"/>
              <c:showVal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layout>
                <c:manualLayout>
                  <c:x val="8.3769352619468884E-2"/>
                  <c:y val="6.4880482325950936E-2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1</a:t>
                    </a:r>
                    <a:r>
                      <a:rPr lang="en-US"/>
                      <a:t>,7</a:t>
                    </a:r>
                    <a:r>
                      <a:rPr lang="sr-Latn-RS"/>
                      <a:t>%</a:t>
                    </a:r>
                    <a:endParaRPr lang="en-US"/>
                  </a:p>
                </c:rich>
              </c:tx>
              <c:dLblPos val="bestFit"/>
              <c:showVal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dLblPos val="inEnd"/>
            <c:showVal val="1"/>
            <c:showLeaderLines val="1"/>
          </c:dLbls>
          <c:cat>
            <c:strRef>
              <c:f>'Grafikon 1'!$F$28:$F$46</c:f>
              <c:strCache>
                <c:ptCount val="19"/>
                <c:pt idx="0">
                  <c:v>Hašimoto tireoiditis</c:v>
                </c:pt>
                <c:pt idx="1">
                  <c:v>SLE</c:v>
                </c:pt>
                <c:pt idx="2">
                  <c:v>Perniciozna anemija</c:v>
                </c:pt>
                <c:pt idx="3">
                  <c:v>Polimiozitis</c:v>
                </c:pt>
                <c:pt idx="4">
                  <c:v>RA</c:v>
                </c:pt>
                <c:pt idx="5">
                  <c:v>Antifosfolipidni sidnrom</c:v>
                </c:pt>
                <c:pt idx="6">
                  <c:v>Funikularna mijeloza</c:v>
                </c:pt>
                <c:pt idx="7">
                  <c:v>Idiopatska autoimuna trombocitopenija</c:v>
                </c:pt>
                <c:pt idx="8">
                  <c:v>Ostala autoimuna oboljenja</c:v>
                </c:pt>
                <c:pt idx="9">
                  <c:v>d</c:v>
                </c:pt>
                <c:pt idx="10">
                  <c:v>dd</c:v>
                </c:pt>
                <c:pt idx="11">
                  <c:v>d</c:v>
                </c:pt>
                <c:pt idx="12">
                  <c:v>d</c:v>
                </c:pt>
                <c:pt idx="13">
                  <c:v>d</c:v>
                </c:pt>
                <c:pt idx="14">
                  <c:v>d</c:v>
                </c:pt>
                <c:pt idx="15">
                  <c:v>d</c:v>
                </c:pt>
                <c:pt idx="16">
                  <c:v>d</c:v>
                </c:pt>
                <c:pt idx="17">
                  <c:v>d</c:v>
                </c:pt>
                <c:pt idx="18">
                  <c:v>d</c:v>
                </c:pt>
              </c:strCache>
            </c:strRef>
          </c:cat>
          <c:val>
            <c:numRef>
              <c:f>'Grafikon 1'!$G$28:$G$46</c:f>
              <c:numCache>
                <c:formatCode>General</c:formatCode>
                <c:ptCount val="19"/>
                <c:pt idx="0">
                  <c:v>31.03448275862069</c:v>
                </c:pt>
                <c:pt idx="1">
                  <c:v>10.344827586206897</c:v>
                </c:pt>
                <c:pt idx="2">
                  <c:v>6.8965517241379306</c:v>
                </c:pt>
                <c:pt idx="3">
                  <c:v>6.8965517241379306</c:v>
                </c:pt>
                <c:pt idx="4">
                  <c:v>6.8965517241379306</c:v>
                </c:pt>
                <c:pt idx="5">
                  <c:v>5.1724137931034484</c:v>
                </c:pt>
                <c:pt idx="6">
                  <c:v>5.1724137931034484</c:v>
                </c:pt>
                <c:pt idx="7">
                  <c:v>5.1724137931034484</c:v>
                </c:pt>
                <c:pt idx="8">
                  <c:v>3.4482758620689653</c:v>
                </c:pt>
                <c:pt idx="9">
                  <c:v>3.4482758620689653</c:v>
                </c:pt>
                <c:pt idx="10">
                  <c:v>1.7241379310344827</c:v>
                </c:pt>
                <c:pt idx="11">
                  <c:v>1.7241379310344827</c:v>
                </c:pt>
                <c:pt idx="12">
                  <c:v>1.7241379310344827</c:v>
                </c:pt>
                <c:pt idx="13">
                  <c:v>1.7241379310344827</c:v>
                </c:pt>
                <c:pt idx="14">
                  <c:v>1.7241379310344827</c:v>
                </c:pt>
                <c:pt idx="15">
                  <c:v>1.7241379310344827</c:v>
                </c:pt>
                <c:pt idx="16">
                  <c:v>1.7241379310344827</c:v>
                </c:pt>
                <c:pt idx="17">
                  <c:v>1.7241379310344827</c:v>
                </c:pt>
                <c:pt idx="18">
                  <c:v>1.7241379310344827</c:v>
                </c:pt>
              </c:numCache>
            </c:numRef>
          </c:val>
        </c:ser>
        <c:firstSliceAng val="0"/>
      </c:pieChart>
    </c:plotArea>
    <c:legend>
      <c:legendPos val="r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ayout/>
      <c:txPr>
        <a:bodyPr/>
        <a:lstStyle/>
        <a:p>
          <a:pPr>
            <a:defRPr sz="11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542924</xdr:colOff>
      <xdr:row>4</xdr:row>
      <xdr:rowOff>142874</xdr:rowOff>
    </xdr:from>
    <xdr:to>
      <xdr:col>14</xdr:col>
      <xdr:colOff>438149</xdr:colOff>
      <xdr:row>35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G47"/>
  <sheetViews>
    <sheetView tabSelected="1" topLeftCell="C4" workbookViewId="0">
      <selection activeCell="I44" sqref="I44"/>
    </sheetView>
  </sheetViews>
  <sheetFormatPr defaultRowHeight="12.75"/>
  <cols>
    <col min="1" max="2" width="9.140625" style="1"/>
    <col min="3" max="3" width="34.42578125" style="1" customWidth="1"/>
    <col min="4" max="4" width="13.5703125" style="1" customWidth="1"/>
    <col min="5" max="5" width="12" style="1" bestFit="1" customWidth="1"/>
    <col min="6" max="6" width="34.85546875" style="1" bestFit="1" customWidth="1"/>
    <col min="7" max="8" width="9.140625" style="1"/>
    <col min="9" max="9" width="34.85546875" style="1" bestFit="1" customWidth="1"/>
    <col min="10" max="16384" width="9.140625" style="1"/>
  </cols>
  <sheetData>
    <row r="3" spans="3:6">
      <c r="C3" s="1" t="s">
        <v>0</v>
      </c>
      <c r="D3" s="1" t="s">
        <v>1</v>
      </c>
      <c r="E3" s="1" t="s">
        <v>2</v>
      </c>
      <c r="F3" s="1" t="s">
        <v>3</v>
      </c>
    </row>
    <row r="4" spans="3:6">
      <c r="C4" s="1" t="s">
        <v>4</v>
      </c>
      <c r="D4" s="1">
        <v>18</v>
      </c>
      <c r="E4" s="1">
        <f>(D4*100)/58</f>
        <v>31.03448275862069</v>
      </c>
      <c r="F4" s="1">
        <f>D4*100/453</f>
        <v>3.9735099337748343</v>
      </c>
    </row>
    <row r="5" spans="3:6">
      <c r="C5" s="1" t="s">
        <v>5</v>
      </c>
      <c r="D5" s="1">
        <v>6</v>
      </c>
      <c r="E5" s="1">
        <f>(D5*100)/58</f>
        <v>10.344827586206897</v>
      </c>
      <c r="F5" s="1">
        <f>D5*100/453</f>
        <v>1.3245033112582782</v>
      </c>
    </row>
    <row r="6" spans="3:6">
      <c r="C6" s="1" t="s">
        <v>6</v>
      </c>
      <c r="D6" s="1">
        <v>4</v>
      </c>
      <c r="E6" s="1">
        <f>(D6*100)/58</f>
        <v>6.8965517241379306</v>
      </c>
      <c r="F6" s="1">
        <f>D6*100/453</f>
        <v>0.88300220750551872</v>
      </c>
    </row>
    <row r="7" spans="3:6">
      <c r="C7" s="1" t="s">
        <v>7</v>
      </c>
      <c r="D7" s="1">
        <v>4</v>
      </c>
      <c r="E7" s="1">
        <f>(D7*100)/58</f>
        <v>6.8965517241379306</v>
      </c>
      <c r="F7" s="1">
        <f>D7*100/453</f>
        <v>0.88300220750551872</v>
      </c>
    </row>
    <row r="8" spans="3:6">
      <c r="C8" s="1" t="s">
        <v>8</v>
      </c>
      <c r="D8" s="1">
        <v>4</v>
      </c>
      <c r="E8" s="1">
        <f>(D8*100)/58</f>
        <v>6.8965517241379306</v>
      </c>
      <c r="F8" s="1">
        <f>D8*100/453</f>
        <v>0.88300220750551872</v>
      </c>
    </row>
    <row r="9" spans="3:6">
      <c r="C9" s="1" t="s">
        <v>9</v>
      </c>
      <c r="D9" s="1">
        <v>3</v>
      </c>
      <c r="E9" s="1">
        <f>(D9*100)/58</f>
        <v>5.1724137931034484</v>
      </c>
      <c r="F9" s="1">
        <f>D9*100/453</f>
        <v>0.66225165562913912</v>
      </c>
    </row>
    <row r="10" spans="3:6">
      <c r="C10" s="1" t="s">
        <v>10</v>
      </c>
      <c r="D10" s="1">
        <v>3</v>
      </c>
      <c r="E10" s="1">
        <f>(D10*100)/58</f>
        <v>5.1724137931034484</v>
      </c>
      <c r="F10" s="1">
        <f>D10*100/453</f>
        <v>0.66225165562913912</v>
      </c>
    </row>
    <row r="11" spans="3:6">
      <c r="C11" s="1" t="s">
        <v>11</v>
      </c>
      <c r="D11" s="1">
        <v>3</v>
      </c>
      <c r="E11" s="1">
        <f>(D11*100)/58</f>
        <v>5.1724137931034484</v>
      </c>
      <c r="F11" s="1">
        <f>D11*100/453</f>
        <v>0.66225165562913912</v>
      </c>
    </row>
    <row r="12" spans="3:6">
      <c r="C12" s="1" t="s">
        <v>12</v>
      </c>
      <c r="D12" s="1">
        <v>2</v>
      </c>
      <c r="E12" s="1">
        <f>(D12*100)/58</f>
        <v>3.4482758620689653</v>
      </c>
      <c r="F12" s="1">
        <f>D12*100/453</f>
        <v>0.44150110375275936</v>
      </c>
    </row>
    <row r="13" spans="3:6">
      <c r="C13" s="1" t="s">
        <v>13</v>
      </c>
      <c r="D13" s="1">
        <v>2</v>
      </c>
      <c r="E13" s="1">
        <f>(D13*100)/58</f>
        <v>3.4482758620689653</v>
      </c>
      <c r="F13" s="1">
        <f>D13*100/453</f>
        <v>0.44150110375275936</v>
      </c>
    </row>
    <row r="14" spans="3:6">
      <c r="C14" s="1" t="s">
        <v>14</v>
      </c>
      <c r="D14" s="1">
        <v>1</v>
      </c>
      <c r="E14" s="1">
        <f>(D14*100)/58</f>
        <v>1.7241379310344827</v>
      </c>
      <c r="F14" s="1">
        <f>D14*100/453</f>
        <v>0.22075055187637968</v>
      </c>
    </row>
    <row r="15" spans="3:6">
      <c r="C15" s="1" t="s">
        <v>15</v>
      </c>
      <c r="D15" s="1">
        <v>1</v>
      </c>
      <c r="E15" s="1">
        <f>(D15*100)/58</f>
        <v>1.7241379310344827</v>
      </c>
      <c r="F15" s="1">
        <f>D15*100/453</f>
        <v>0.22075055187637968</v>
      </c>
    </row>
    <row r="16" spans="3:6">
      <c r="C16" s="1" t="s">
        <v>16</v>
      </c>
      <c r="D16" s="1">
        <v>1</v>
      </c>
      <c r="E16" s="1">
        <f>(D16*100)/58</f>
        <v>1.7241379310344827</v>
      </c>
      <c r="F16" s="1">
        <f>D16*100/453</f>
        <v>0.22075055187637968</v>
      </c>
    </row>
    <row r="17" spans="3:7">
      <c r="C17" s="1" t="s">
        <v>17</v>
      </c>
      <c r="D17" s="1">
        <v>1</v>
      </c>
      <c r="E17" s="1">
        <f>(D17*100)/58</f>
        <v>1.7241379310344827</v>
      </c>
      <c r="F17" s="1">
        <f>D17*100/453</f>
        <v>0.22075055187637968</v>
      </c>
    </row>
    <row r="18" spans="3:7">
      <c r="C18" s="1" t="s">
        <v>18</v>
      </c>
      <c r="D18" s="1">
        <v>1</v>
      </c>
      <c r="E18" s="1">
        <f>(D18*100)/58</f>
        <v>1.7241379310344827</v>
      </c>
      <c r="F18" s="1">
        <f>D18*100/453</f>
        <v>0.22075055187637968</v>
      </c>
    </row>
    <row r="19" spans="3:7">
      <c r="C19" s="1" t="s">
        <v>19</v>
      </c>
      <c r="D19" s="1">
        <v>1</v>
      </c>
      <c r="E19" s="1">
        <f>(D19*100)/58</f>
        <v>1.7241379310344827</v>
      </c>
      <c r="F19" s="1">
        <f>D19*100/453</f>
        <v>0.22075055187637968</v>
      </c>
    </row>
    <row r="20" spans="3:7">
      <c r="C20" s="1" t="s">
        <v>20</v>
      </c>
      <c r="D20" s="1">
        <v>1</v>
      </c>
      <c r="E20" s="1">
        <f>(D20*100)/58</f>
        <v>1.7241379310344827</v>
      </c>
      <c r="F20" s="1">
        <f>D20*100/453</f>
        <v>0.22075055187637968</v>
      </c>
    </row>
    <row r="21" spans="3:7">
      <c r="C21" s="1" t="s">
        <v>21</v>
      </c>
      <c r="D21" s="1">
        <v>1</v>
      </c>
      <c r="E21" s="1">
        <f>(D21*100)/58</f>
        <v>1.7241379310344827</v>
      </c>
      <c r="F21" s="1">
        <f>D21*100/453</f>
        <v>0.22075055187637968</v>
      </c>
    </row>
    <row r="22" spans="3:7">
      <c r="C22" s="1" t="s">
        <v>22</v>
      </c>
      <c r="D22" s="1">
        <v>1</v>
      </c>
      <c r="E22" s="1">
        <f>(D22*100)/58</f>
        <v>1.7241379310344827</v>
      </c>
      <c r="F22" s="1">
        <f>D22*100/453</f>
        <v>0.22075055187637968</v>
      </c>
    </row>
    <row r="27" spans="3:7">
      <c r="C27" s="1" t="s">
        <v>0</v>
      </c>
      <c r="D27" s="1" t="s">
        <v>2</v>
      </c>
    </row>
    <row r="28" spans="3:7">
      <c r="C28" s="1" t="s">
        <v>4</v>
      </c>
      <c r="D28" s="1">
        <f>(D4*100)/58</f>
        <v>31.03448275862069</v>
      </c>
      <c r="F28" s="1" t="s">
        <v>4</v>
      </c>
      <c r="G28" s="1">
        <f>(D4*100)/58</f>
        <v>31.03448275862069</v>
      </c>
    </row>
    <row r="29" spans="3:7">
      <c r="C29" s="1" t="s">
        <v>5</v>
      </c>
      <c r="D29" s="1">
        <f>(D5*100)/58</f>
        <v>10.344827586206897</v>
      </c>
      <c r="F29" s="1" t="s">
        <v>5</v>
      </c>
      <c r="G29" s="1">
        <f>(D5*100)/58</f>
        <v>10.344827586206897</v>
      </c>
    </row>
    <row r="30" spans="3:7">
      <c r="C30" s="1" t="s">
        <v>6</v>
      </c>
      <c r="D30" s="1">
        <f>(D6*100)/58</f>
        <v>6.8965517241379306</v>
      </c>
      <c r="F30" s="1" t="s">
        <v>6</v>
      </c>
      <c r="G30" s="1">
        <f>(D6*100)/58</f>
        <v>6.8965517241379306</v>
      </c>
    </row>
    <row r="31" spans="3:7">
      <c r="C31" s="1" t="s">
        <v>7</v>
      </c>
      <c r="D31" s="1">
        <f>(D7*100)/58</f>
        <v>6.8965517241379306</v>
      </c>
      <c r="F31" s="1" t="s">
        <v>7</v>
      </c>
      <c r="G31" s="1">
        <f>(D7*100)/58</f>
        <v>6.8965517241379306</v>
      </c>
    </row>
    <row r="32" spans="3:7">
      <c r="C32" s="1" t="s">
        <v>8</v>
      </c>
      <c r="D32" s="1">
        <f>(D8*100)/58</f>
        <v>6.8965517241379306</v>
      </c>
      <c r="F32" s="1" t="s">
        <v>8</v>
      </c>
      <c r="G32" s="1">
        <f>(D8*100)/58</f>
        <v>6.8965517241379306</v>
      </c>
    </row>
    <row r="33" spans="3:7">
      <c r="C33" s="1" t="s">
        <v>9</v>
      </c>
      <c r="D33" s="1">
        <f>(D9*100)/58</f>
        <v>5.1724137931034484</v>
      </c>
      <c r="F33" s="1" t="s">
        <v>9</v>
      </c>
      <c r="G33" s="1">
        <f>(D9*100)/58</f>
        <v>5.1724137931034484</v>
      </c>
    </row>
    <row r="34" spans="3:7">
      <c r="C34" s="1" t="s">
        <v>10</v>
      </c>
      <c r="D34" s="1">
        <f>(D10*100)/58</f>
        <v>5.1724137931034484</v>
      </c>
      <c r="F34" s="1" t="s">
        <v>10</v>
      </c>
      <c r="G34" s="1">
        <f>(D10*100)/58</f>
        <v>5.1724137931034484</v>
      </c>
    </row>
    <row r="35" spans="3:7">
      <c r="C35" s="1" t="s">
        <v>11</v>
      </c>
      <c r="D35" s="1">
        <f>(D11*100)/58</f>
        <v>5.1724137931034484</v>
      </c>
      <c r="F35" s="1" t="s">
        <v>11</v>
      </c>
      <c r="G35" s="1">
        <f>(D11*100)/58</f>
        <v>5.1724137931034484</v>
      </c>
    </row>
    <row r="36" spans="3:7">
      <c r="C36" s="1" t="s">
        <v>12</v>
      </c>
      <c r="D36" s="1">
        <f>(D12*100)/58</f>
        <v>3.4482758620689653</v>
      </c>
      <c r="F36" s="1" t="s">
        <v>23</v>
      </c>
      <c r="G36" s="1">
        <f>(D12*100)/58</f>
        <v>3.4482758620689653</v>
      </c>
    </row>
    <row r="37" spans="3:7">
      <c r="C37" s="1" t="s">
        <v>13</v>
      </c>
      <c r="D37" s="1">
        <f>(D13*100)/58</f>
        <v>3.4482758620689653</v>
      </c>
      <c r="F37" s="1" t="s">
        <v>24</v>
      </c>
      <c r="G37" s="1">
        <f>(D13*100)/58</f>
        <v>3.4482758620689653</v>
      </c>
    </row>
    <row r="38" spans="3:7">
      <c r="C38" s="1" t="s">
        <v>14</v>
      </c>
      <c r="D38" s="1">
        <f>(D14*100)/58</f>
        <v>1.7241379310344827</v>
      </c>
      <c r="F38" s="1" t="s">
        <v>25</v>
      </c>
      <c r="G38" s="1">
        <f>(D14*100)/58</f>
        <v>1.7241379310344827</v>
      </c>
    </row>
    <row r="39" spans="3:7">
      <c r="C39" s="1" t="s">
        <v>15</v>
      </c>
      <c r="D39" s="1">
        <f>(D15*100)/58</f>
        <v>1.7241379310344827</v>
      </c>
      <c r="F39" s="1" t="s">
        <v>24</v>
      </c>
      <c r="G39" s="1">
        <f>(D15*100)/58</f>
        <v>1.7241379310344827</v>
      </c>
    </row>
    <row r="40" spans="3:7">
      <c r="C40" s="1" t="s">
        <v>16</v>
      </c>
      <c r="D40" s="1">
        <f>(D16*100)/58</f>
        <v>1.7241379310344827</v>
      </c>
      <c r="F40" s="1" t="s">
        <v>24</v>
      </c>
      <c r="G40" s="1">
        <f>(D16*100)/58</f>
        <v>1.7241379310344827</v>
      </c>
    </row>
    <row r="41" spans="3:7">
      <c r="C41" s="1" t="s">
        <v>17</v>
      </c>
      <c r="D41" s="1">
        <f>(D17*100)/58</f>
        <v>1.7241379310344827</v>
      </c>
      <c r="F41" s="1" t="s">
        <v>24</v>
      </c>
      <c r="G41" s="1">
        <f>(D17*100)/58</f>
        <v>1.7241379310344827</v>
      </c>
    </row>
    <row r="42" spans="3:7">
      <c r="C42" s="1" t="s">
        <v>18</v>
      </c>
      <c r="D42" s="1">
        <f>(D18*100)/58</f>
        <v>1.7241379310344827</v>
      </c>
      <c r="F42" s="1" t="s">
        <v>24</v>
      </c>
      <c r="G42" s="1">
        <f>(D18*100)/58</f>
        <v>1.7241379310344827</v>
      </c>
    </row>
    <row r="43" spans="3:7">
      <c r="C43" s="1" t="s">
        <v>19</v>
      </c>
      <c r="D43" s="1">
        <f>(D19*100)/58</f>
        <v>1.7241379310344827</v>
      </c>
      <c r="F43" s="1" t="s">
        <v>24</v>
      </c>
      <c r="G43" s="1">
        <f>(D19*100)/58</f>
        <v>1.7241379310344827</v>
      </c>
    </row>
    <row r="44" spans="3:7">
      <c r="C44" s="1" t="s">
        <v>20</v>
      </c>
      <c r="D44" s="1">
        <f>(D20*100)/58</f>
        <v>1.7241379310344827</v>
      </c>
      <c r="F44" s="1" t="s">
        <v>24</v>
      </c>
      <c r="G44" s="1">
        <f>(D20*100)/58</f>
        <v>1.7241379310344827</v>
      </c>
    </row>
    <row r="45" spans="3:7">
      <c r="C45" s="1" t="s">
        <v>21</v>
      </c>
      <c r="D45" s="1">
        <f>(D21*100)/58</f>
        <v>1.7241379310344827</v>
      </c>
      <c r="F45" s="1" t="s">
        <v>24</v>
      </c>
      <c r="G45" s="1">
        <f>(D21*100)/58</f>
        <v>1.7241379310344827</v>
      </c>
    </row>
    <row r="46" spans="3:7">
      <c r="C46" s="1" t="s">
        <v>22</v>
      </c>
      <c r="D46" s="1">
        <f>(D22*100)/58</f>
        <v>1.7241379310344827</v>
      </c>
      <c r="F46" s="1" t="s">
        <v>24</v>
      </c>
      <c r="G46" s="1">
        <f>(D22*100)/58</f>
        <v>1.7241379310344827</v>
      </c>
    </row>
    <row r="47" spans="3:7">
      <c r="C47" s="1" t="s">
        <v>26</v>
      </c>
      <c r="D47" s="1">
        <f>SUM(D28:D46)</f>
        <v>99.999999999999943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Grafikon 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2016-07-01T17:45:10Z</dcterms:modified>
</cp:coreProperties>
</file>