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250" windowHeight="5925"/>
  </bookViews>
  <sheets>
    <sheet name="T1" sheetId="1" r:id="rId1"/>
    <sheet name="T2" sheetId="11" r:id="rId2"/>
    <sheet name="T3" sheetId="2" r:id="rId3"/>
    <sheet name="T4" sheetId="10" r:id="rId4"/>
    <sheet name="T5" sheetId="3" r:id="rId5"/>
    <sheet name="T6" sheetId="4" r:id="rId6"/>
    <sheet name="T 8" sheetId="6" r:id="rId7"/>
    <sheet name="T9" sheetId="5" r:id="rId8"/>
    <sheet name="T 7 10 11" sheetId="7" r:id="rId9"/>
  </sheets>
  <calcPr calcId="145621"/>
</workbook>
</file>

<file path=xl/calcChain.xml><?xml version="1.0" encoding="utf-8"?>
<calcChain xmlns="http://schemas.openxmlformats.org/spreadsheetml/2006/main">
  <c r="J4" i="11" l="1"/>
  <c r="J5" i="11"/>
  <c r="J6" i="11"/>
  <c r="J7" i="11"/>
  <c r="J8" i="11"/>
  <c r="J3" i="11"/>
  <c r="J3" i="5" l="1"/>
  <c r="J4" i="5"/>
  <c r="J5" i="5"/>
  <c r="J6" i="5"/>
  <c r="J7" i="5"/>
  <c r="J8" i="5"/>
  <c r="J4" i="3"/>
  <c r="J5" i="3"/>
  <c r="J6" i="3"/>
  <c r="J7" i="3"/>
  <c r="J8" i="3"/>
  <c r="J3" i="3"/>
  <c r="J4" i="10"/>
  <c r="J5" i="10"/>
  <c r="J6" i="10"/>
  <c r="J7" i="10"/>
  <c r="J8" i="10"/>
  <c r="J3" i="10"/>
  <c r="J4" i="2"/>
  <c r="J5" i="2"/>
  <c r="J6" i="2"/>
  <c r="J7" i="2"/>
  <c r="J8" i="2"/>
  <c r="J3" i="2"/>
  <c r="J4" i="1"/>
  <c r="J5" i="1"/>
  <c r="J6" i="1"/>
  <c r="J7" i="1"/>
  <c r="J8" i="1"/>
  <c r="J3" i="1"/>
  <c r="H41" i="7" l="1"/>
  <c r="H42" i="7"/>
  <c r="H43" i="7"/>
  <c r="H44" i="7"/>
  <c r="H45" i="7"/>
  <c r="H46" i="7"/>
  <c r="H40" i="7"/>
  <c r="H27" i="7"/>
  <c r="H28" i="7"/>
  <c r="H29" i="7"/>
  <c r="H30" i="7"/>
  <c r="H31" i="7"/>
  <c r="H32" i="7"/>
  <c r="H26" i="7"/>
  <c r="J4" i="6"/>
  <c r="J5" i="6"/>
  <c r="J6" i="6"/>
  <c r="J7" i="6"/>
  <c r="J8" i="6"/>
  <c r="J3" i="6"/>
  <c r="J4" i="4"/>
  <c r="J5" i="4"/>
  <c r="J6" i="4"/>
  <c r="J7" i="4"/>
  <c r="J8" i="4"/>
  <c r="J3" i="4"/>
  <c r="H11" i="7"/>
  <c r="H12" i="7"/>
  <c r="H13" i="7"/>
  <c r="H14" i="7"/>
  <c r="H15" i="7"/>
  <c r="H16" i="7"/>
  <c r="H10" i="7"/>
</calcChain>
</file>

<file path=xl/sharedStrings.xml><?xml version="1.0" encoding="utf-8"?>
<sst xmlns="http://schemas.openxmlformats.org/spreadsheetml/2006/main" count="270" uniqueCount="43">
  <si>
    <t>2010</t>
  </si>
  <si>
    <t>2011</t>
  </si>
  <si>
    <t>2012</t>
  </si>
  <si>
    <t>2013</t>
  </si>
  <si>
    <t>2014</t>
  </si>
  <si>
    <t>2015</t>
  </si>
  <si>
    <t>Bosnia and Herzegovina</t>
  </si>
  <si>
    <t>Hrvatska</t>
  </si>
  <si>
    <t>Srbija</t>
  </si>
  <si>
    <t>Slovenija</t>
  </si>
  <si>
    <t>Makedonija</t>
  </si>
  <si>
    <t>Crna Gora</t>
  </si>
  <si>
    <t>Bosna i Hercegovina</t>
  </si>
  <si>
    <t>Public-sector health expenditure as % of total health expenditure, WHO estimates</t>
  </si>
  <si>
    <t>BiH</t>
  </si>
  <si>
    <t>Evropski region</t>
  </si>
  <si>
    <t>EU</t>
  </si>
  <si>
    <t>Private households' out-of-pocket payments on health as % of total health expenditure</t>
  </si>
  <si>
    <t>Private households' out-of-pocket payments on health as % of private-sector health expenditure</t>
  </si>
  <si>
    <t>Tekuća zdravstvena potrošnja</t>
  </si>
  <si>
    <t>u tekućim PKM po stanovniku</t>
  </si>
  <si>
    <t xml:space="preserve">Median </t>
  </si>
  <si>
    <t>tabela 9</t>
  </si>
  <si>
    <t>median</t>
  </si>
  <si>
    <t>Median</t>
  </si>
  <si>
    <t>Države</t>
  </si>
  <si>
    <t>Indikatori</t>
  </si>
  <si>
    <t>% Bruto domaći proizvod (BDP</t>
  </si>
  <si>
    <t xml:space="preserve">Potrošnja vlada i obaveznog zdravstvenog osiguranja </t>
  </si>
  <si>
    <t xml:space="preserve">Tekuća zdravstvena potrošnja  </t>
  </si>
  <si>
    <t>U tekućim PKM po stanovniku</t>
  </si>
  <si>
    <t>Doprinosi obaveznog zdravstvenog osiguranja</t>
  </si>
  <si>
    <t>Potrošnja domaćinstva iz džepa</t>
  </si>
  <si>
    <t>Područje povjerenja (95%)</t>
  </si>
  <si>
    <t>područje pov.(95%)</t>
  </si>
  <si>
    <t>tabela 2</t>
  </si>
  <si>
    <t>tabela 3</t>
  </si>
  <si>
    <t>tabela 4</t>
  </si>
  <si>
    <t>tabela 5</t>
  </si>
  <si>
    <t>tabela 6</t>
  </si>
  <si>
    <t>tabela 8</t>
  </si>
  <si>
    <t xml:space="preserve">Tabela </t>
  </si>
  <si>
    <t xml:space="preserve">tabela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</si>
</sst>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8"/>
      <name val="Arial"/>
      <family val="2"/>
    </font>
    <font>
      <sz val="16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sz val="9"/>
      <name val="Times New Roman"/>
      <family val="1"/>
      <charset val="238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rgb="FFF3F3F3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C0C0C0"/>
      </bottom>
      <diagonal/>
    </border>
    <border>
      <left/>
      <right/>
      <top style="medium">
        <color rgb="FFC0C0C0"/>
      </top>
      <bottom/>
      <diagonal/>
    </border>
    <border>
      <left style="medium">
        <color rgb="FFC0C0C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C0C0C0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rgb="FFC0C0C0"/>
      </right>
      <top/>
      <bottom style="double">
        <color indexed="64"/>
      </bottom>
      <diagonal/>
    </border>
    <border>
      <left style="medium">
        <color rgb="FFC0C0C0"/>
      </left>
      <right/>
      <top/>
      <bottom style="double">
        <color indexed="64"/>
      </bottom>
      <diagonal/>
    </border>
    <border>
      <left/>
      <right style="medium">
        <color rgb="FFC0C0C0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 applyProtection="1">
      <protection locked="0"/>
    </xf>
    <xf numFmtId="0" fontId="1" fillId="2" borderId="0" xfId="0" applyFont="1" applyFill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3" xfId="0" applyNumberFormat="1" applyFont="1" applyBorder="1" applyAlignment="1" applyProtection="1">
      <alignment horizontal="right" vertical="center" wrapText="1"/>
      <protection locked="0"/>
    </xf>
    <xf numFmtId="3" fontId="1" fillId="0" borderId="0" xfId="0" applyNumberFormat="1" applyFont="1" applyAlignment="1" applyProtection="1">
      <alignment horizontal="right" vertical="center" wrapText="1"/>
      <protection locked="0"/>
    </xf>
    <xf numFmtId="3" fontId="1" fillId="3" borderId="0" xfId="0" applyNumberFormat="1" applyFont="1" applyFill="1" applyAlignment="1">
      <alignment horizontal="left" vertical="center" wrapText="1"/>
    </xf>
    <xf numFmtId="3" fontId="1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0" xfId="0" applyNumberFormat="1" applyFont="1" applyFill="1" applyAlignment="1" applyProtection="1">
      <alignment horizontal="right" vertical="center" wrapText="1"/>
      <protection locked="0"/>
    </xf>
    <xf numFmtId="3" fontId="1" fillId="0" borderId="0" xfId="0" applyNumberFormat="1" applyFont="1" applyAlignment="1">
      <alignment horizontal="left" vertical="center" wrapText="1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164" fontId="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3" fillId="0" borderId="4" xfId="0" applyFont="1" applyBorder="1" applyProtection="1">
      <protection locked="0"/>
    </xf>
    <xf numFmtId="0" fontId="2" fillId="0" borderId="0" xfId="0" applyFont="1" applyFill="1" applyProtection="1">
      <protection locked="0"/>
    </xf>
    <xf numFmtId="0" fontId="3" fillId="0" borderId="5" xfId="0" applyFont="1" applyBorder="1" applyProtection="1">
      <protection locked="0"/>
    </xf>
    <xf numFmtId="0" fontId="3" fillId="0" borderId="5" xfId="0" applyFont="1" applyFill="1" applyBorder="1" applyProtection="1">
      <protection locked="0"/>
    </xf>
    <xf numFmtId="3" fontId="1" fillId="0" borderId="0" xfId="0" applyNumberFormat="1" applyFont="1" applyBorder="1" applyAlignment="1">
      <alignment horizontal="left" vertical="center" wrapText="1"/>
    </xf>
    <xf numFmtId="3" fontId="1" fillId="3" borderId="2" xfId="0" applyNumberFormat="1" applyFont="1" applyFill="1" applyBorder="1" applyAlignment="1">
      <alignment horizontal="left" vertical="center" wrapText="1"/>
    </xf>
    <xf numFmtId="164" fontId="0" fillId="0" borderId="0" xfId="0" applyNumberFormat="1" applyProtection="1">
      <protection locked="0"/>
    </xf>
    <xf numFmtId="3" fontId="5" fillId="0" borderId="2" xfId="0" applyNumberFormat="1" applyFont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left" vertical="center" wrapText="1"/>
    </xf>
    <xf numFmtId="164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Protection="1">
      <protection locked="0"/>
    </xf>
    <xf numFmtId="164" fontId="1" fillId="4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Protection="1">
      <protection locked="0"/>
    </xf>
    <xf numFmtId="3" fontId="1" fillId="4" borderId="3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Fill="1" applyAlignment="1" applyProtection="1">
      <alignment horizontal="right" vertical="center" wrapText="1"/>
      <protection locked="0"/>
    </xf>
    <xf numFmtId="0" fontId="3" fillId="0" borderId="7" xfId="0" applyFont="1" applyBorder="1" applyProtection="1">
      <protection locked="0"/>
    </xf>
    <xf numFmtId="1" fontId="3" fillId="0" borderId="5" xfId="0" applyNumberFormat="1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 applyProtection="1">
      <alignment horizontal="right" vertical="center" wrapText="1"/>
      <protection locked="0"/>
    </xf>
    <xf numFmtId="3" fontId="1" fillId="4" borderId="0" xfId="0" applyNumberFormat="1" applyFont="1" applyFill="1" applyBorder="1" applyAlignment="1">
      <alignment horizontal="left" vertical="center" wrapText="1"/>
    </xf>
    <xf numFmtId="164" fontId="1" fillId="4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1" xfId="0" applyNumberFormat="1" applyFont="1" applyFill="1" applyBorder="1" applyAlignment="1">
      <alignment horizontal="lef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  <protection locked="0"/>
    </xf>
    <xf numFmtId="164" fontId="1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4" borderId="0" xfId="0" applyFont="1" applyFill="1" applyAlignment="1" applyProtection="1">
      <alignment wrapText="1"/>
      <protection locked="0"/>
    </xf>
    <xf numFmtId="0" fontId="6" fillId="0" borderId="11" xfId="0" applyFont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4" borderId="0" xfId="0" applyFont="1" applyFill="1" applyBorder="1" applyAlignment="1" applyProtection="1">
      <alignment wrapText="1"/>
      <protection locked="0"/>
    </xf>
    <xf numFmtId="3" fontId="1" fillId="4" borderId="11" xfId="0" applyNumberFormat="1" applyFont="1" applyFill="1" applyBorder="1" applyAlignment="1">
      <alignment horizontal="left" vertical="center" wrapText="1"/>
    </xf>
    <xf numFmtId="0" fontId="6" fillId="4" borderId="11" xfId="0" applyFont="1" applyFill="1" applyBorder="1" applyAlignment="1" applyProtection="1">
      <alignment wrapText="1"/>
      <protection locked="0"/>
    </xf>
    <xf numFmtId="3" fontId="1" fillId="0" borderId="0" xfId="0" applyNumberFormat="1" applyFont="1" applyBorder="1" applyAlignment="1" applyProtection="1">
      <alignment horizontal="right" vertical="center" wrapText="1"/>
      <protection locked="0"/>
    </xf>
    <xf numFmtId="3" fontId="1" fillId="4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3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1" fillId="4" borderId="13" xfId="0" applyNumberFormat="1" applyFont="1" applyFill="1" applyBorder="1" applyAlignment="1" applyProtection="1">
      <alignment horizontal="right" vertical="center" wrapText="1"/>
      <protection locked="0"/>
    </xf>
    <xf numFmtId="3" fontId="1" fillId="4" borderId="13" xfId="0" applyNumberFormat="1" applyFont="1" applyFill="1" applyBorder="1" applyAlignment="1" applyProtection="1">
      <alignment horizontal="right" vertical="center" wrapText="1"/>
      <protection locked="0"/>
    </xf>
    <xf numFmtId="3" fontId="1" fillId="4" borderId="11" xfId="0" applyNumberFormat="1" applyFont="1" applyFill="1" applyBorder="1" applyAlignment="1" applyProtection="1">
      <alignment horizontal="right" vertical="center" wrapText="1"/>
      <protection locked="0"/>
    </xf>
    <xf numFmtId="3" fontId="1" fillId="4" borderId="2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left" vertical="center" wrapText="1"/>
    </xf>
    <xf numFmtId="3" fontId="1" fillId="0" borderId="12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1200" b="0">
                <a:latin typeface="Times New Roman" pitchFamily="18" charset="0"/>
                <a:cs typeface="Times New Roman" pitchFamily="18" charset="0"/>
              </a:rPr>
              <a:t>Tekuća zdravstvena potrošnja po stanovniku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'tabela a'!#REF!</c:f>
            </c:multiLvlStrRef>
          </c:cat>
          <c:val>
            <c:numRef>
              <c:f>'tabela 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16832"/>
        <c:axId val="188218368"/>
      </c:barChart>
      <c:catAx>
        <c:axId val="18821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88218368"/>
        <c:crosses val="autoZero"/>
        <c:auto val="1"/>
        <c:lblAlgn val="ctr"/>
        <c:lblOffset val="100"/>
        <c:noMultiLvlLbl val="0"/>
      </c:catAx>
      <c:valAx>
        <c:axId val="188218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216832"/>
        <c:crosses val="autoZero"/>
        <c:crossBetween val="between"/>
      </c:valAx>
    </c:plotArea>
    <c:plotVisOnly val="1"/>
    <c:dispBlanksAs val="gap"/>
    <c:showDLblsOverMax val="0"/>
  </c:chart>
  <c:spPr>
    <a:pattFill prst="pct10">
      <a:fgClr>
        <a:schemeClr val="accent1"/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360045</xdr:colOff>
      <xdr:row>2</xdr:row>
      <xdr:rowOff>322897</xdr:rowOff>
    </xdr:from>
    <xdr:to>
      <xdr:col>23</xdr:col>
      <xdr:colOff>198120</xdr:colOff>
      <xdr:row>6</xdr:row>
      <xdr:rowOff>94297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pane xSplit="3" ySplit="2" topLeftCell="D3" activePane="bottomRight" state="frozen"/>
      <selection pane="topRight"/>
      <selection pane="bottomLeft"/>
      <selection pane="bottomRight" activeCell="B13" sqref="B13"/>
    </sheetView>
  </sheetViews>
  <sheetFormatPr defaultColWidth="10.140625" defaultRowHeight="14.45" customHeight="1" x14ac:dyDescent="0.2"/>
  <cols>
    <col min="1" max="1" width="9.7109375" customWidth="1"/>
    <col min="2" max="2" width="9.140625" customWidth="1"/>
    <col min="3" max="3" width="11.42578125" customWidth="1"/>
    <col min="4" max="12" width="5.7109375" customWidth="1"/>
  </cols>
  <sheetData>
    <row r="1" spans="1:15" ht="12" customHeight="1" thickBot="1" x14ac:dyDescent="0.25">
      <c r="A1" s="77" t="s">
        <v>25</v>
      </c>
      <c r="B1" s="75" t="s">
        <v>26</v>
      </c>
      <c r="C1" s="75"/>
      <c r="D1" s="37"/>
      <c r="E1" s="37"/>
      <c r="F1" s="37"/>
      <c r="G1" s="37"/>
      <c r="H1" s="37"/>
      <c r="I1" s="37"/>
      <c r="J1" s="36"/>
      <c r="K1" s="79" t="s">
        <v>33</v>
      </c>
      <c r="L1" s="79"/>
    </row>
    <row r="2" spans="1:15" ht="27.75" customHeight="1" thickBot="1" x14ac:dyDescent="0.25">
      <c r="A2" s="78"/>
      <c r="B2" s="76"/>
      <c r="C2" s="76"/>
      <c r="D2" s="37" t="s">
        <v>0</v>
      </c>
      <c r="E2" s="37" t="s">
        <v>1</v>
      </c>
      <c r="F2" s="37" t="s">
        <v>2</v>
      </c>
      <c r="G2" s="37" t="s">
        <v>3</v>
      </c>
      <c r="H2" s="37" t="s">
        <v>4</v>
      </c>
      <c r="I2" s="37" t="s">
        <v>5</v>
      </c>
      <c r="J2" s="37" t="s">
        <v>24</v>
      </c>
      <c r="K2" s="80"/>
      <c r="L2" s="80"/>
    </row>
    <row r="3" spans="1:15" ht="58.5" customHeight="1" x14ac:dyDescent="0.2">
      <c r="A3" s="23" t="s">
        <v>12</v>
      </c>
      <c r="B3" s="49" t="s">
        <v>29</v>
      </c>
      <c r="C3" s="49" t="s">
        <v>27</v>
      </c>
      <c r="D3" s="9">
        <v>9.0432521200000018</v>
      </c>
      <c r="E3" s="38">
        <v>9.1858189999999986</v>
      </c>
      <c r="F3" s="38">
        <v>9.5013079499999975</v>
      </c>
      <c r="G3" s="38">
        <v>9.4868973000000008</v>
      </c>
      <c r="H3" s="38">
        <v>9.5613098599999979</v>
      </c>
      <c r="I3" s="38">
        <v>9.3825602900000007</v>
      </c>
      <c r="J3" s="38">
        <f>MEDIAN(D3:I3)</f>
        <v>9.4347287950000016</v>
      </c>
      <c r="K3" s="38">
        <v>9.25</v>
      </c>
      <c r="L3" s="38">
        <v>9.6199999999999992</v>
      </c>
      <c r="M3" s="10"/>
      <c r="N3" s="2"/>
      <c r="O3" s="10"/>
    </row>
    <row r="4" spans="1:15" s="28" customFormat="1" ht="58.5" customHeight="1" x14ac:dyDescent="0.2">
      <c r="A4" s="39" t="s">
        <v>11</v>
      </c>
      <c r="B4" s="39" t="s">
        <v>29</v>
      </c>
      <c r="C4" s="39" t="s">
        <v>27</v>
      </c>
      <c r="D4" s="27">
        <v>5.8557234399999993</v>
      </c>
      <c r="E4" s="40">
        <v>5.8316639999999991</v>
      </c>
      <c r="F4" s="40">
        <v>6.1421654500000002</v>
      </c>
      <c r="G4" s="40">
        <v>6.0469078199999995</v>
      </c>
      <c r="H4" s="40">
        <v>5.88303142</v>
      </c>
      <c r="I4" s="40">
        <v>5.9702961699999992</v>
      </c>
      <c r="J4" s="40">
        <f t="shared" ref="J4:J8" si="0">MEDIAN(D4:I4)</f>
        <v>5.9266637949999996</v>
      </c>
      <c r="K4" s="40">
        <v>5.81</v>
      </c>
      <c r="L4" s="40">
        <v>6.1</v>
      </c>
    </row>
    <row r="5" spans="1:15" s="26" customFormat="1" ht="58.5" customHeight="1" x14ac:dyDescent="0.2">
      <c r="A5" s="41" t="s">
        <v>7</v>
      </c>
      <c r="B5" s="49" t="s">
        <v>29</v>
      </c>
      <c r="C5" s="49" t="s">
        <v>27</v>
      </c>
      <c r="D5" s="25">
        <v>8.1230003400000008</v>
      </c>
      <c r="E5" s="42">
        <v>7.8060474799999993</v>
      </c>
      <c r="F5" s="42">
        <v>7.7969550200000013</v>
      </c>
      <c r="G5" s="42">
        <v>7.2994826900000023</v>
      </c>
      <c r="H5" s="42">
        <v>7.490489450000001</v>
      </c>
      <c r="I5" s="42">
        <v>7.403615359999999</v>
      </c>
      <c r="J5" s="42">
        <f t="shared" si="0"/>
        <v>7.6437222350000011</v>
      </c>
      <c r="K5" s="38">
        <v>7.27</v>
      </c>
      <c r="L5" s="38">
        <v>7.85</v>
      </c>
    </row>
    <row r="6" spans="1:15" ht="58.5" customHeight="1" x14ac:dyDescent="0.2">
      <c r="A6" s="43" t="s">
        <v>10</v>
      </c>
      <c r="B6" s="50" t="s">
        <v>29</v>
      </c>
      <c r="C6" s="50" t="s">
        <v>27</v>
      </c>
      <c r="D6" s="11">
        <v>7.008916209999998</v>
      </c>
      <c r="E6" s="44">
        <v>6.6327180299999977</v>
      </c>
      <c r="F6" s="44">
        <v>6.4066246199999997</v>
      </c>
      <c r="G6" s="44">
        <v>6.5348694800000002</v>
      </c>
      <c r="H6" s="44">
        <v>6.1502408700000002</v>
      </c>
      <c r="I6" s="44">
        <v>6.0917082800000006</v>
      </c>
      <c r="J6" s="40">
        <f t="shared" si="0"/>
        <v>6.4707470499999999</v>
      </c>
      <c r="K6" s="40">
        <v>6.1</v>
      </c>
      <c r="L6" s="40">
        <v>6.61</v>
      </c>
    </row>
    <row r="7" spans="1:15" ht="58.5" customHeight="1" x14ac:dyDescent="0.2">
      <c r="A7" s="20" t="s">
        <v>9</v>
      </c>
      <c r="B7" s="49" t="s">
        <v>29</v>
      </c>
      <c r="C7" s="49" t="s">
        <v>27</v>
      </c>
      <c r="D7" s="9">
        <v>8.5616235100000004</v>
      </c>
      <c r="E7" s="38">
        <v>8.5401137799999987</v>
      </c>
      <c r="F7" s="38">
        <v>8.7271078400000004</v>
      </c>
      <c r="G7" s="38">
        <v>8.7567453900000007</v>
      </c>
      <c r="H7" s="38">
        <v>8.5415965800000002</v>
      </c>
      <c r="I7" s="38">
        <v>8.5431838199999994</v>
      </c>
      <c r="J7" s="38">
        <f t="shared" si="0"/>
        <v>8.5524036649999999</v>
      </c>
      <c r="K7" s="38">
        <v>8.42</v>
      </c>
      <c r="L7" s="38">
        <v>8.77</v>
      </c>
    </row>
    <row r="8" spans="1:15" ht="58.5" customHeight="1" thickBot="1" x14ac:dyDescent="0.25">
      <c r="A8" s="45" t="s">
        <v>8</v>
      </c>
      <c r="B8" s="51" t="s">
        <v>29</v>
      </c>
      <c r="C8" s="52" t="s">
        <v>27</v>
      </c>
      <c r="D8" s="46">
        <v>10.098098740000001</v>
      </c>
      <c r="E8" s="47">
        <v>9.6627318400000011</v>
      </c>
      <c r="F8" s="47">
        <v>9.9159266400000003</v>
      </c>
      <c r="G8" s="47">
        <v>9.9004019599999999</v>
      </c>
      <c r="H8" s="47">
        <v>9.8423141899999997</v>
      </c>
      <c r="I8" s="47">
        <v>9.4050795400000027</v>
      </c>
      <c r="J8" s="48">
        <f t="shared" si="0"/>
        <v>9.8713580749999998</v>
      </c>
      <c r="K8" s="48">
        <v>9.48</v>
      </c>
      <c r="L8" s="48">
        <v>9.99</v>
      </c>
    </row>
    <row r="9" spans="1:15" ht="14.45" customHeight="1" thickTop="1" x14ac:dyDescent="0.2"/>
    <row r="13" spans="1:15" ht="14.45" customHeight="1" x14ac:dyDescent="0.2">
      <c r="B13" s="74" t="s">
        <v>35</v>
      </c>
    </row>
  </sheetData>
  <sortState ref="N3:O8">
    <sortCondition ref="O3:O8"/>
  </sortState>
  <mergeCells count="3">
    <mergeCell ref="B1:C2"/>
    <mergeCell ref="A1:A2"/>
    <mergeCell ref="K1:L2"/>
  </mergeCells>
  <pageMargins left="1.18" right="0.79" top="0.79" bottom="4.72" header="0.39" footer="0.39"/>
  <pageSetup paperSize="9" fitToWidth="0" fitToHeight="0" orientation="portrait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pane xSplit="3" ySplit="2" topLeftCell="D3" activePane="bottomRight" state="frozen"/>
      <selection pane="topRight"/>
      <selection pane="bottomLeft"/>
      <selection pane="bottomRight" activeCell="G16" sqref="G16"/>
    </sheetView>
  </sheetViews>
  <sheetFormatPr defaultColWidth="10.140625" defaultRowHeight="14.45" customHeight="1" x14ac:dyDescent="0.2"/>
  <cols>
    <col min="1" max="1" width="9.7109375" customWidth="1"/>
    <col min="2" max="2" width="10.5703125" customWidth="1"/>
    <col min="3" max="3" width="10" customWidth="1"/>
    <col min="4" max="12" width="5.7109375" customWidth="1"/>
  </cols>
  <sheetData>
    <row r="1" spans="1:12" ht="12" customHeight="1" thickBot="1" x14ac:dyDescent="0.25">
      <c r="A1" s="78" t="s">
        <v>25</v>
      </c>
      <c r="B1" s="76" t="s">
        <v>26</v>
      </c>
      <c r="C1" s="76"/>
      <c r="D1" s="69"/>
      <c r="E1" s="69"/>
      <c r="F1" s="69"/>
      <c r="G1" s="69"/>
      <c r="H1" s="69"/>
      <c r="I1" s="69"/>
      <c r="J1" s="69"/>
      <c r="K1" s="81" t="s">
        <v>33</v>
      </c>
      <c r="L1" s="81"/>
    </row>
    <row r="2" spans="1:12" ht="27.75" customHeight="1" thickBot="1" x14ac:dyDescent="0.25">
      <c r="A2" s="78"/>
      <c r="B2" s="80"/>
      <c r="C2" s="80"/>
      <c r="D2" s="69" t="s">
        <v>0</v>
      </c>
      <c r="E2" s="69" t="s">
        <v>1</v>
      </c>
      <c r="F2" s="69" t="s">
        <v>2</v>
      </c>
      <c r="G2" s="69" t="s">
        <v>3</v>
      </c>
      <c r="H2" s="69" t="s">
        <v>4</v>
      </c>
      <c r="I2" s="69" t="s">
        <v>5</v>
      </c>
      <c r="J2" s="69" t="s">
        <v>21</v>
      </c>
      <c r="K2" s="81"/>
      <c r="L2" s="81"/>
    </row>
    <row r="3" spans="1:12" ht="58.5" customHeight="1" x14ac:dyDescent="0.2">
      <c r="A3" s="66" t="s">
        <v>12</v>
      </c>
      <c r="B3" s="39" t="s">
        <v>19</v>
      </c>
      <c r="C3" s="39" t="s">
        <v>20</v>
      </c>
      <c r="D3" s="58">
        <v>842.53885403999993</v>
      </c>
      <c r="E3" s="58">
        <v>908.75485045999994</v>
      </c>
      <c r="F3" s="58">
        <v>966.37751432999994</v>
      </c>
      <c r="G3" s="58">
        <v>1026.6483559399999</v>
      </c>
      <c r="H3" s="58">
        <v>1072.0251468199999</v>
      </c>
      <c r="I3" s="58">
        <v>1101.7929142200001</v>
      </c>
      <c r="J3" s="58">
        <f>AVERAGE(D3:I3)</f>
        <v>986.35627263499998</v>
      </c>
      <c r="K3" s="58">
        <v>882.28</v>
      </c>
      <c r="L3" s="58">
        <v>1090.71</v>
      </c>
    </row>
    <row r="4" spans="1:12" s="26" customFormat="1" ht="58.5" customHeight="1" x14ac:dyDescent="0.2">
      <c r="A4" s="41" t="s">
        <v>11</v>
      </c>
      <c r="B4" s="41" t="s">
        <v>19</v>
      </c>
      <c r="C4" s="68" t="s">
        <v>20</v>
      </c>
      <c r="D4" s="30">
        <v>793.72191413000007</v>
      </c>
      <c r="E4" s="59">
        <v>836.77611924999997</v>
      </c>
      <c r="F4" s="59">
        <v>843.48279863999994</v>
      </c>
      <c r="G4" s="59">
        <v>891.36404267</v>
      </c>
      <c r="H4" s="59">
        <v>898.05954998999982</v>
      </c>
      <c r="I4" s="59">
        <v>957.01482077000003</v>
      </c>
      <c r="J4" s="59">
        <f t="shared" ref="J4:J8" si="0">AVERAGE(D4:I4)</f>
        <v>870.06987424166664</v>
      </c>
      <c r="K4" s="59">
        <v>809.91</v>
      </c>
      <c r="L4" s="59">
        <v>930.08</v>
      </c>
    </row>
    <row r="5" spans="1:12" ht="58.5" customHeight="1" x14ac:dyDescent="0.2">
      <c r="A5" s="39" t="s">
        <v>7</v>
      </c>
      <c r="B5" s="39" t="s">
        <v>19</v>
      </c>
      <c r="C5" s="39" t="s">
        <v>20</v>
      </c>
      <c r="D5" s="58">
        <v>1601.7417041399997</v>
      </c>
      <c r="E5" s="58">
        <v>1612.7289002800001</v>
      </c>
      <c r="F5" s="58">
        <v>1644.50531391</v>
      </c>
      <c r="G5" s="58">
        <v>1580.2087614699999</v>
      </c>
      <c r="H5" s="58">
        <v>1643.1950571600003</v>
      </c>
      <c r="I5" s="58">
        <v>1656.4261559400002</v>
      </c>
      <c r="J5" s="58">
        <f t="shared" si="0"/>
        <v>1623.1343154833332</v>
      </c>
      <c r="K5" s="58">
        <v>1592.16</v>
      </c>
      <c r="L5" s="58">
        <v>1654.16</v>
      </c>
    </row>
    <row r="6" spans="1:12" s="26" customFormat="1" ht="58.5" customHeight="1" x14ac:dyDescent="0.2">
      <c r="A6" s="41" t="s">
        <v>8</v>
      </c>
      <c r="B6" s="41" t="s">
        <v>19</v>
      </c>
      <c r="C6" s="68" t="s">
        <v>20</v>
      </c>
      <c r="D6" s="30">
        <v>1219.1890222100001</v>
      </c>
      <c r="E6" s="59">
        <v>1250.0338825399999</v>
      </c>
      <c r="F6" s="59">
        <v>1296.6209549100001</v>
      </c>
      <c r="G6" s="59">
        <v>1360.2390811799996</v>
      </c>
      <c r="H6" s="59">
        <v>1355.7554115600001</v>
      </c>
      <c r="I6" s="59">
        <v>1323.6905954800002</v>
      </c>
      <c r="J6" s="59">
        <f t="shared" si="0"/>
        <v>1300.9214913133335</v>
      </c>
      <c r="K6" s="59">
        <v>1240.94</v>
      </c>
      <c r="L6" s="59">
        <v>1361.05</v>
      </c>
    </row>
    <row r="7" spans="1:12" ht="58.5" customHeight="1" x14ac:dyDescent="0.2">
      <c r="A7" s="39" t="s">
        <v>9</v>
      </c>
      <c r="B7" s="39" t="s">
        <v>19</v>
      </c>
      <c r="C7" s="39" t="s">
        <v>20</v>
      </c>
      <c r="D7" s="58">
        <v>2381.4709523200004</v>
      </c>
      <c r="E7" s="58">
        <v>2463.0202636400004</v>
      </c>
      <c r="F7" s="58">
        <v>2519.07323447</v>
      </c>
      <c r="G7" s="58">
        <v>2589.6853553499996</v>
      </c>
      <c r="H7" s="58">
        <v>2651.0247370099996</v>
      </c>
      <c r="I7" s="58">
        <v>2733.7626236199994</v>
      </c>
      <c r="J7" s="58">
        <f t="shared" si="0"/>
        <v>2556.339527735</v>
      </c>
      <c r="K7" s="58">
        <v>2421.52</v>
      </c>
      <c r="L7" s="58">
        <v>2691.14</v>
      </c>
    </row>
    <row r="8" spans="1:12" s="26" customFormat="1" ht="58.5" customHeight="1" thickBot="1" x14ac:dyDescent="0.25">
      <c r="A8" s="70" t="s">
        <v>10</v>
      </c>
      <c r="B8" s="70" t="s">
        <v>19</v>
      </c>
      <c r="C8" s="71" t="s">
        <v>20</v>
      </c>
      <c r="D8" s="72">
        <v>785.93222275999983</v>
      </c>
      <c r="E8" s="73">
        <v>762.88040127999989</v>
      </c>
      <c r="F8" s="73">
        <v>745.47488091000002</v>
      </c>
      <c r="G8" s="73">
        <v>782.0950628999999</v>
      </c>
      <c r="H8" s="73">
        <v>828.47000176000006</v>
      </c>
      <c r="I8" s="73">
        <v>857.14514446999999</v>
      </c>
      <c r="J8" s="73">
        <f t="shared" si="0"/>
        <v>793.66628567999987</v>
      </c>
      <c r="K8" s="73">
        <v>749.74</v>
      </c>
      <c r="L8" s="73">
        <v>837.25</v>
      </c>
    </row>
    <row r="9" spans="1:12" ht="58.5" customHeight="1" thickTop="1" x14ac:dyDescent="0.2"/>
  </sheetData>
  <mergeCells count="3">
    <mergeCell ref="B1:C2"/>
    <mergeCell ref="A1:A2"/>
    <mergeCell ref="K1:L2"/>
  </mergeCells>
  <pageMargins left="1.18" right="0.79" top="0.79" bottom="4.72" header="0.39" footer="0.39"/>
  <pageSetup paperSize="9" fitToWidth="0" fitToHeight="0" orientation="portrait" r:id="rId1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pane xSplit="3" ySplit="2" topLeftCell="D3" activePane="bottomRight" state="frozen"/>
      <selection pane="topRight"/>
      <selection pane="bottomLeft"/>
      <selection pane="bottomRight" activeCell="C10" sqref="C10"/>
    </sheetView>
  </sheetViews>
  <sheetFormatPr defaultColWidth="10.140625" defaultRowHeight="14.45" customHeight="1" x14ac:dyDescent="0.2"/>
  <cols>
    <col min="1" max="1" width="9.7109375" customWidth="1"/>
    <col min="2" max="2" width="9.5703125" customWidth="1"/>
    <col min="3" max="3" width="11.42578125" customWidth="1"/>
    <col min="4" max="12" width="5.7109375" customWidth="1"/>
  </cols>
  <sheetData>
    <row r="1" spans="1:12" ht="12" customHeight="1" thickBot="1" x14ac:dyDescent="0.25">
      <c r="A1" s="77" t="s">
        <v>25</v>
      </c>
      <c r="B1" s="75" t="s">
        <v>26</v>
      </c>
      <c r="C1" s="75"/>
      <c r="D1" s="67"/>
      <c r="E1" s="67"/>
      <c r="F1" s="67"/>
      <c r="G1" s="67"/>
      <c r="H1" s="67"/>
      <c r="I1" s="67"/>
      <c r="J1" s="67"/>
      <c r="K1" s="79" t="s">
        <v>33</v>
      </c>
      <c r="L1" s="79"/>
    </row>
    <row r="2" spans="1:12" ht="27.75" customHeight="1" thickBot="1" x14ac:dyDescent="0.25">
      <c r="A2" s="78"/>
      <c r="B2" s="76"/>
      <c r="C2" s="76"/>
      <c r="D2" s="67" t="s">
        <v>0</v>
      </c>
      <c r="E2" s="67" t="s">
        <v>1</v>
      </c>
      <c r="F2" s="67" t="s">
        <v>2</v>
      </c>
      <c r="G2" s="67" t="s">
        <v>3</v>
      </c>
      <c r="H2" s="67" t="s">
        <v>4</v>
      </c>
      <c r="I2" s="67" t="s">
        <v>5</v>
      </c>
      <c r="J2" s="67" t="s">
        <v>24</v>
      </c>
      <c r="K2" s="80"/>
      <c r="L2" s="80"/>
    </row>
    <row r="3" spans="1:12" ht="76.5" customHeight="1" x14ac:dyDescent="0.2">
      <c r="A3" s="23" t="s">
        <v>12</v>
      </c>
      <c r="B3" s="53" t="s">
        <v>28</v>
      </c>
      <c r="C3" s="53" t="s">
        <v>27</v>
      </c>
      <c r="D3" s="9">
        <v>6.25629291</v>
      </c>
      <c r="E3" s="38">
        <v>6.3893167500000008</v>
      </c>
      <c r="F3" s="38">
        <v>6.6283373399999999</v>
      </c>
      <c r="G3" s="38">
        <v>6.6715524100000012</v>
      </c>
      <c r="H3" s="38">
        <v>6.7077444699999997</v>
      </c>
      <c r="I3" s="38">
        <v>6.6021689500000011</v>
      </c>
      <c r="J3" s="38">
        <f>MEDIAN(D3:I3)</f>
        <v>6.6152531450000005</v>
      </c>
      <c r="K3" s="38">
        <v>6.37</v>
      </c>
      <c r="L3" s="38">
        <v>6.72</v>
      </c>
    </row>
    <row r="4" spans="1:12" s="28" customFormat="1" ht="76.5" customHeight="1" x14ac:dyDescent="0.2">
      <c r="A4" s="39" t="s">
        <v>11</v>
      </c>
      <c r="B4" s="54" t="s">
        <v>28</v>
      </c>
      <c r="C4" s="54" t="s">
        <v>27</v>
      </c>
      <c r="D4" s="27">
        <v>3.83459328</v>
      </c>
      <c r="E4" s="40">
        <v>3.7771508799999998</v>
      </c>
      <c r="F4" s="40">
        <v>4.0281186099999999</v>
      </c>
      <c r="G4" s="40">
        <v>4.0393030899999998</v>
      </c>
      <c r="H4" s="40">
        <v>3.8965836900000008</v>
      </c>
      <c r="I4" s="40">
        <v>4.0087978500000006</v>
      </c>
      <c r="J4" s="40">
        <f t="shared" ref="J4:J8" si="0">MEDIAN(D4:I4)</f>
        <v>3.9526907700000007</v>
      </c>
      <c r="K4" s="40">
        <v>3.81</v>
      </c>
      <c r="L4" s="40">
        <v>4.01</v>
      </c>
    </row>
    <row r="5" spans="1:12" s="26" customFormat="1" ht="76.5" customHeight="1" x14ac:dyDescent="0.2">
      <c r="A5" s="41" t="s">
        <v>7</v>
      </c>
      <c r="B5" s="53" t="s">
        <v>28</v>
      </c>
      <c r="C5" s="53" t="s">
        <v>27</v>
      </c>
      <c r="D5" s="25">
        <v>6.9408012000000001</v>
      </c>
      <c r="E5" s="42">
        <v>6.2620647700000003</v>
      </c>
      <c r="F5" s="42">
        <v>6.3631565999999999</v>
      </c>
      <c r="G5" s="42">
        <v>5.8557890199999996</v>
      </c>
      <c r="H5" s="42">
        <v>5.824276900000001</v>
      </c>
      <c r="I5" s="42">
        <v>5.6842128600000006</v>
      </c>
      <c r="J5" s="42">
        <f t="shared" si="0"/>
        <v>6.0589268949999999</v>
      </c>
      <c r="K5" s="42">
        <v>5.68</v>
      </c>
      <c r="L5" s="42">
        <v>6.64</v>
      </c>
    </row>
    <row r="6" spans="1:12" ht="76.5" customHeight="1" x14ac:dyDescent="0.2">
      <c r="A6" s="39" t="s">
        <v>10</v>
      </c>
      <c r="B6" s="54" t="s">
        <v>28</v>
      </c>
      <c r="C6" s="54" t="s">
        <v>27</v>
      </c>
      <c r="D6" s="11">
        <v>4.4345237500000003</v>
      </c>
      <c r="E6" s="44">
        <v>4.2333413699999998</v>
      </c>
      <c r="F6" s="44">
        <v>4.01252034</v>
      </c>
      <c r="G6" s="44">
        <v>4.1289216299999998</v>
      </c>
      <c r="H6" s="44">
        <v>3.9057325899999995</v>
      </c>
      <c r="I6" s="44">
        <v>3.9192794899999996</v>
      </c>
      <c r="J6" s="44">
        <f t="shared" si="0"/>
        <v>4.0707209849999995</v>
      </c>
      <c r="K6" s="44">
        <v>3.87</v>
      </c>
      <c r="L6" s="44">
        <v>4.28</v>
      </c>
    </row>
    <row r="7" spans="1:12" ht="76.5" customHeight="1" x14ac:dyDescent="0.2">
      <c r="A7" s="20" t="s">
        <v>9</v>
      </c>
      <c r="B7" s="53" t="s">
        <v>28</v>
      </c>
      <c r="C7" s="53" t="s">
        <v>27</v>
      </c>
      <c r="D7" s="9">
        <v>6.2778298800000005</v>
      </c>
      <c r="E7" s="38">
        <v>6.26129991</v>
      </c>
      <c r="F7" s="38">
        <v>6.2660592999999993</v>
      </c>
      <c r="G7" s="38">
        <v>6.2174340400000006</v>
      </c>
      <c r="H7" s="38">
        <v>6.0658382499999997</v>
      </c>
      <c r="I7" s="38">
        <v>6.1242520100000002</v>
      </c>
      <c r="J7" s="38">
        <f t="shared" si="0"/>
        <v>6.2393669750000003</v>
      </c>
      <c r="K7" s="38">
        <v>6.11</v>
      </c>
      <c r="L7" s="38">
        <v>6.31</v>
      </c>
    </row>
    <row r="8" spans="1:12" ht="76.5" customHeight="1" thickBot="1" x14ac:dyDescent="0.25">
      <c r="A8" s="55" t="s">
        <v>8</v>
      </c>
      <c r="B8" s="56" t="s">
        <v>28</v>
      </c>
      <c r="C8" s="56" t="s">
        <v>27</v>
      </c>
      <c r="D8" s="46">
        <v>6.2420075399999995</v>
      </c>
      <c r="E8" s="47">
        <v>5.9721223699999992</v>
      </c>
      <c r="F8" s="47">
        <v>6.1962167799999994</v>
      </c>
      <c r="G8" s="47">
        <v>5.9843728299999999</v>
      </c>
      <c r="H8" s="47">
        <v>5.7789791700000004</v>
      </c>
      <c r="I8" s="47">
        <v>5.4578812299999999</v>
      </c>
      <c r="J8" s="47">
        <f t="shared" si="0"/>
        <v>5.9782475999999996</v>
      </c>
      <c r="K8" s="47">
        <v>5.67</v>
      </c>
      <c r="L8" s="47">
        <v>6.22</v>
      </c>
    </row>
    <row r="9" spans="1:12" ht="14.45" customHeight="1" thickTop="1" x14ac:dyDescent="0.2"/>
    <row r="10" spans="1:12" ht="14.45" customHeight="1" x14ac:dyDescent="0.2">
      <c r="C10" s="74" t="s">
        <v>36</v>
      </c>
    </row>
  </sheetData>
  <mergeCells count="3">
    <mergeCell ref="A1:A2"/>
    <mergeCell ref="B1:C2"/>
    <mergeCell ref="K1:L2"/>
  </mergeCells>
  <pageMargins left="1.18" right="0.79" top="0.79" bottom="4.72" header="0.39" footer="0.39"/>
  <pageSetup paperSize="9" fitToWidth="0" fitToHeight="0" orientation="portrait" r:id="rId1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pane xSplit="3" ySplit="2" topLeftCell="D3" activePane="bottomRight" state="frozen"/>
      <selection pane="topRight"/>
      <selection pane="bottomLeft"/>
      <selection pane="bottomRight" activeCell="E11" sqref="E11"/>
    </sheetView>
  </sheetViews>
  <sheetFormatPr defaultColWidth="10.140625" defaultRowHeight="14.45" customHeight="1" x14ac:dyDescent="0.2"/>
  <cols>
    <col min="1" max="1" width="9.7109375" customWidth="1"/>
    <col min="2" max="2" width="9.5703125" customWidth="1"/>
    <col min="3" max="3" width="10" customWidth="1"/>
    <col min="4" max="12" width="5.7109375" customWidth="1"/>
  </cols>
  <sheetData>
    <row r="1" spans="1:12" ht="12" customHeight="1" thickBot="1" x14ac:dyDescent="0.25">
      <c r="A1" s="77" t="s">
        <v>25</v>
      </c>
      <c r="B1" s="75" t="s">
        <v>26</v>
      </c>
      <c r="C1" s="75"/>
      <c r="D1" s="67"/>
      <c r="E1" s="67"/>
      <c r="F1" s="67"/>
      <c r="G1" s="67"/>
      <c r="H1" s="67"/>
      <c r="I1" s="67"/>
      <c r="J1" s="67"/>
      <c r="K1" s="79" t="s">
        <v>33</v>
      </c>
      <c r="L1" s="79"/>
    </row>
    <row r="2" spans="1:12" ht="27.75" customHeight="1" thickBot="1" x14ac:dyDescent="0.25">
      <c r="A2" s="78"/>
      <c r="B2" s="76"/>
      <c r="C2" s="76"/>
      <c r="D2" s="67" t="s">
        <v>0</v>
      </c>
      <c r="E2" s="67" t="s">
        <v>1</v>
      </c>
      <c r="F2" s="67" t="s">
        <v>2</v>
      </c>
      <c r="G2" s="67" t="s">
        <v>3</v>
      </c>
      <c r="H2" s="67" t="s">
        <v>4</v>
      </c>
      <c r="I2" s="67" t="s">
        <v>5</v>
      </c>
      <c r="J2" s="67" t="s">
        <v>24</v>
      </c>
      <c r="K2" s="80"/>
      <c r="L2" s="80"/>
    </row>
    <row r="3" spans="1:12" ht="76.5" customHeight="1" x14ac:dyDescent="0.2">
      <c r="A3" s="23" t="s">
        <v>12</v>
      </c>
      <c r="B3" s="53" t="s">
        <v>28</v>
      </c>
      <c r="C3" s="53" t="s">
        <v>30</v>
      </c>
      <c r="D3" s="3">
        <v>582.88431891999994</v>
      </c>
      <c r="E3" s="57">
        <v>632.09634209000001</v>
      </c>
      <c r="F3" s="57">
        <v>674.16783048999991</v>
      </c>
      <c r="G3" s="57">
        <v>721.97875546</v>
      </c>
      <c r="H3" s="57">
        <v>752.08008717999996</v>
      </c>
      <c r="I3" s="57">
        <v>775.29189731000019</v>
      </c>
      <c r="J3" s="57">
        <f>MEDIAN(D3:I3)</f>
        <v>698.07329297499996</v>
      </c>
      <c r="K3" s="57">
        <v>612.30999999999995</v>
      </c>
      <c r="L3" s="57">
        <v>767.01</v>
      </c>
    </row>
    <row r="4" spans="1:12" ht="76.5" customHeight="1" x14ac:dyDescent="0.2">
      <c r="A4" s="39" t="s">
        <v>11</v>
      </c>
      <c r="B4" s="54" t="s">
        <v>28</v>
      </c>
      <c r="C4" s="54" t="s">
        <v>30</v>
      </c>
      <c r="D4" s="29">
        <v>519.76510719999999</v>
      </c>
      <c r="E4" s="58">
        <v>541.97732516999997</v>
      </c>
      <c r="F4" s="58">
        <v>553.16789896000023</v>
      </c>
      <c r="G4" s="58">
        <v>595.42656177999993</v>
      </c>
      <c r="H4" s="58">
        <v>594.82330583000009</v>
      </c>
      <c r="I4" s="58">
        <v>642.59441211000001</v>
      </c>
      <c r="J4" s="58">
        <f t="shared" ref="J4:J8" si="0">MEDIAN(D4:I4)</f>
        <v>573.99560239500011</v>
      </c>
      <c r="K4" s="58">
        <v>527.67999999999995</v>
      </c>
      <c r="L4" s="58">
        <v>621.64</v>
      </c>
    </row>
    <row r="5" spans="1:12" s="26" customFormat="1" ht="76.5" customHeight="1" x14ac:dyDescent="0.2">
      <c r="A5" s="41" t="s">
        <v>7</v>
      </c>
      <c r="B5" s="53" t="s">
        <v>28</v>
      </c>
      <c r="C5" s="53" t="s">
        <v>30</v>
      </c>
      <c r="D5" s="30">
        <v>1368.6286190299998</v>
      </c>
      <c r="E5" s="59">
        <v>1293.7421724999999</v>
      </c>
      <c r="F5" s="59">
        <v>1342.09378049</v>
      </c>
      <c r="G5" s="59">
        <v>1267.6746430399999</v>
      </c>
      <c r="H5" s="59">
        <v>1277.67658959</v>
      </c>
      <c r="I5" s="59">
        <v>1271.7406835700001</v>
      </c>
      <c r="J5" s="59">
        <f t="shared" si="0"/>
        <v>1285.7093810450001</v>
      </c>
      <c r="K5" s="59">
        <v>1259.8900000000001</v>
      </c>
      <c r="L5" s="59">
        <v>1347.77</v>
      </c>
    </row>
    <row r="6" spans="1:12" ht="76.5" customHeight="1" x14ac:dyDescent="0.2">
      <c r="A6" s="43" t="s">
        <v>10</v>
      </c>
      <c r="B6" s="54" t="s">
        <v>28</v>
      </c>
      <c r="C6" s="54" t="s">
        <v>30</v>
      </c>
      <c r="D6" s="6">
        <v>497.25735079999993</v>
      </c>
      <c r="E6" s="60">
        <v>486.90946208999992</v>
      </c>
      <c r="F6" s="60">
        <v>466.89689177999998</v>
      </c>
      <c r="G6" s="60">
        <v>494.15053056999994</v>
      </c>
      <c r="H6" s="60">
        <v>526.12285471999996</v>
      </c>
      <c r="I6" s="60">
        <v>551.46951065999997</v>
      </c>
      <c r="J6" s="60">
        <f t="shared" si="0"/>
        <v>495.70394068499991</v>
      </c>
      <c r="K6" s="60">
        <v>472.18</v>
      </c>
      <c r="L6" s="60">
        <v>535.14</v>
      </c>
    </row>
    <row r="7" spans="1:12" ht="76.5" customHeight="1" x14ac:dyDescent="0.2">
      <c r="A7" s="20" t="s">
        <v>9</v>
      </c>
      <c r="B7" s="53" t="s">
        <v>28</v>
      </c>
      <c r="C7" s="53" t="s">
        <v>30</v>
      </c>
      <c r="D7" s="57">
        <v>1746.2189847099994</v>
      </c>
      <c r="E7" s="57">
        <v>1805.7966162999996</v>
      </c>
      <c r="F7" s="57">
        <v>1808.6933909499999</v>
      </c>
      <c r="G7" s="57">
        <v>1838.7194265599999</v>
      </c>
      <c r="H7" s="57">
        <v>1882.6324935</v>
      </c>
      <c r="I7" s="57">
        <v>1959.7203560500002</v>
      </c>
      <c r="J7" s="57">
        <f t="shared" si="0"/>
        <v>1823.7064087549998</v>
      </c>
      <c r="K7" s="57">
        <v>1763.09</v>
      </c>
      <c r="L7" s="57">
        <v>1917.9</v>
      </c>
    </row>
    <row r="8" spans="1:12" ht="76.5" customHeight="1" thickBot="1" x14ac:dyDescent="0.25">
      <c r="A8" s="45" t="s">
        <v>8</v>
      </c>
      <c r="B8" s="56" t="s">
        <v>28</v>
      </c>
      <c r="C8" s="56" t="s">
        <v>30</v>
      </c>
      <c r="D8" s="61">
        <v>753.62573343000008</v>
      </c>
      <c r="E8" s="62">
        <v>772.59262005000005</v>
      </c>
      <c r="F8" s="62">
        <v>810.22629610000001</v>
      </c>
      <c r="G8" s="62">
        <v>822.20679891999987</v>
      </c>
      <c r="H8" s="62">
        <v>796.04066015000012</v>
      </c>
      <c r="I8" s="62">
        <v>768.15363701000001</v>
      </c>
      <c r="J8" s="62">
        <f t="shared" si="0"/>
        <v>784.31664010000009</v>
      </c>
      <c r="K8" s="62">
        <v>759.47</v>
      </c>
      <c r="L8" s="62">
        <v>814.85</v>
      </c>
    </row>
    <row r="9" spans="1:12" ht="14.45" customHeight="1" thickTop="1" x14ac:dyDescent="0.2"/>
    <row r="11" spans="1:12" ht="14.45" customHeight="1" x14ac:dyDescent="0.2">
      <c r="E11" s="74" t="s">
        <v>37</v>
      </c>
    </row>
  </sheetData>
  <mergeCells count="3">
    <mergeCell ref="A1:A2"/>
    <mergeCell ref="B1:C2"/>
    <mergeCell ref="K1:L2"/>
  </mergeCells>
  <pageMargins left="1.18" right="0.79" top="0.79" bottom="4.72" header="0.39" footer="0.39"/>
  <pageSetup paperSize="9" fitToWidth="0" fitToHeight="0" orientation="portrait" r:id="rId1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xSplit="3" ySplit="2" topLeftCell="D3" activePane="bottomRight" state="frozen"/>
      <selection pane="topRight"/>
      <selection pane="bottomLeft"/>
      <selection pane="bottomRight" activeCell="F12" sqref="F12"/>
    </sheetView>
  </sheetViews>
  <sheetFormatPr defaultColWidth="10.140625" defaultRowHeight="14.45" customHeight="1" x14ac:dyDescent="0.2"/>
  <cols>
    <col min="1" max="1" width="9.7109375" customWidth="1"/>
    <col min="2" max="2" width="9.28515625" customWidth="1"/>
    <col min="3" max="3" width="11.42578125" customWidth="1"/>
    <col min="4" max="12" width="5.7109375" customWidth="1"/>
  </cols>
  <sheetData>
    <row r="1" spans="1:12" ht="12" customHeight="1" thickBot="1" x14ac:dyDescent="0.25">
      <c r="A1" s="77" t="s">
        <v>25</v>
      </c>
      <c r="B1" s="75" t="s">
        <v>26</v>
      </c>
      <c r="C1" s="75"/>
      <c r="D1" s="1"/>
      <c r="E1" s="1"/>
      <c r="F1" s="1"/>
      <c r="G1" s="1"/>
      <c r="H1" s="1"/>
      <c r="I1" s="1"/>
      <c r="J1" s="1"/>
      <c r="K1" s="79" t="s">
        <v>33</v>
      </c>
      <c r="L1" s="79"/>
    </row>
    <row r="2" spans="1:12" ht="27.75" customHeight="1" thickBot="1" x14ac:dyDescent="0.25">
      <c r="A2" s="78"/>
      <c r="B2" s="76"/>
      <c r="C2" s="76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24</v>
      </c>
      <c r="K2" s="80"/>
      <c r="L2" s="80"/>
    </row>
    <row r="3" spans="1:12" ht="48.75" customHeight="1" x14ac:dyDescent="0.2">
      <c r="A3" s="2" t="s">
        <v>12</v>
      </c>
      <c r="B3" s="53" t="s">
        <v>31</v>
      </c>
      <c r="C3" s="53" t="s">
        <v>27</v>
      </c>
      <c r="D3" s="9">
        <v>6.0922215699999995</v>
      </c>
      <c r="E3" s="38">
        <v>6.2205898499999988</v>
      </c>
      <c r="F3" s="38">
        <v>6.4215128499999992</v>
      </c>
      <c r="G3" s="38">
        <v>6.4666491799999992</v>
      </c>
      <c r="H3" s="38">
        <v>6.4977388699999992</v>
      </c>
      <c r="I3" s="38">
        <v>6.4003498699999994</v>
      </c>
      <c r="J3" s="38">
        <f>MEDIAN(D3:I3)</f>
        <v>6.4109313599999993</v>
      </c>
      <c r="K3" s="38">
        <v>6.1775000000000002</v>
      </c>
      <c r="L3" s="38">
        <v>6.5224000000000002</v>
      </c>
    </row>
    <row r="4" spans="1:12" ht="48.75" customHeight="1" x14ac:dyDescent="0.2">
      <c r="A4" s="39" t="s">
        <v>11</v>
      </c>
      <c r="B4" s="54" t="s">
        <v>31</v>
      </c>
      <c r="C4" s="54" t="s">
        <v>27</v>
      </c>
      <c r="D4" s="27">
        <v>3.7577599999999998</v>
      </c>
      <c r="E4" s="40">
        <v>3.7026033699999998</v>
      </c>
      <c r="F4" s="40">
        <v>3.9528450200000007</v>
      </c>
      <c r="G4" s="40">
        <v>3.9638205000000006</v>
      </c>
      <c r="H4" s="40">
        <v>3.8237680999999997</v>
      </c>
      <c r="I4" s="40">
        <v>3.93388531</v>
      </c>
      <c r="J4" s="40">
        <f t="shared" ref="J4:J8" si="0">MEDIAN(D4:I4)</f>
        <v>3.8788267049999998</v>
      </c>
      <c r="K4" s="40">
        <v>3.7395999999999998</v>
      </c>
      <c r="L4" s="40">
        <v>3.9937999999999998</v>
      </c>
    </row>
    <row r="5" spans="1:12" s="26" customFormat="1" ht="48.75" customHeight="1" x14ac:dyDescent="0.2">
      <c r="A5" s="41" t="s">
        <v>7</v>
      </c>
      <c r="B5" s="53" t="s">
        <v>31</v>
      </c>
      <c r="C5" s="53" t="s">
        <v>27</v>
      </c>
      <c r="D5" s="25">
        <v>5.2596423999999997</v>
      </c>
      <c r="E5" s="42">
        <v>5.8952434599999988</v>
      </c>
      <c r="F5" s="42">
        <v>5.9912462700000013</v>
      </c>
      <c r="G5" s="42">
        <v>5.7013459600000012</v>
      </c>
      <c r="H5" s="42">
        <v>5.6468970400000007</v>
      </c>
      <c r="I5" s="42">
        <v>5.5077794000000022</v>
      </c>
      <c r="J5" s="42">
        <f t="shared" si="0"/>
        <v>5.6741215000000009</v>
      </c>
      <c r="K5" s="42">
        <v>5.3956999999999997</v>
      </c>
      <c r="L5" s="42">
        <v>5.9375999999999998</v>
      </c>
    </row>
    <row r="6" spans="1:12" s="28" customFormat="1" ht="48.75" customHeight="1" x14ac:dyDescent="0.2">
      <c r="A6" s="39" t="s">
        <v>10</v>
      </c>
      <c r="B6" s="54" t="s">
        <v>31</v>
      </c>
      <c r="C6" s="54" t="s">
        <v>27</v>
      </c>
      <c r="D6" s="27">
        <v>4.0722599600000002</v>
      </c>
      <c r="E6" s="40">
        <v>3.8775877299999992</v>
      </c>
      <c r="F6" s="40">
        <v>3.6381544099999998</v>
      </c>
      <c r="G6" s="40">
        <v>3.7580973600000007</v>
      </c>
      <c r="H6" s="40">
        <v>3.5537200100000002</v>
      </c>
      <c r="I6" s="40">
        <v>3.5636011799999991</v>
      </c>
      <c r="J6" s="40">
        <f t="shared" si="0"/>
        <v>3.6981258850000005</v>
      </c>
      <c r="K6" s="40">
        <v>3.5499000000000001</v>
      </c>
      <c r="L6" s="40">
        <v>3.9834000000000001</v>
      </c>
    </row>
    <row r="7" spans="1:12" ht="48.75" customHeight="1" x14ac:dyDescent="0.2">
      <c r="A7" s="20" t="s">
        <v>9</v>
      </c>
      <c r="B7" s="53" t="s">
        <v>31</v>
      </c>
      <c r="C7" s="53" t="s">
        <v>27</v>
      </c>
      <c r="D7" s="9">
        <v>5.9883318100000018</v>
      </c>
      <c r="E7" s="38">
        <v>5.9766995599999992</v>
      </c>
      <c r="F7" s="38">
        <v>5.9882063700000003</v>
      </c>
      <c r="G7" s="38">
        <v>5.9409222900000014</v>
      </c>
      <c r="H7" s="38">
        <v>5.7762774399999994</v>
      </c>
      <c r="I7" s="38">
        <v>5.8702696399999992</v>
      </c>
      <c r="J7" s="38">
        <f t="shared" si="0"/>
        <v>5.9588109249999999</v>
      </c>
      <c r="K7" s="38">
        <v>5.8475999999999999</v>
      </c>
      <c r="L7" s="38">
        <v>6.9189999999999996</v>
      </c>
    </row>
    <row r="8" spans="1:12" ht="48.75" customHeight="1" thickBot="1" x14ac:dyDescent="0.25">
      <c r="A8" s="45" t="s">
        <v>8</v>
      </c>
      <c r="B8" s="56" t="s">
        <v>31</v>
      </c>
      <c r="C8" s="56" t="s">
        <v>27</v>
      </c>
      <c r="D8" s="46">
        <v>5.8805229600000004</v>
      </c>
      <c r="E8" s="47">
        <v>5.6266515299999993</v>
      </c>
      <c r="F8" s="47">
        <v>5.7998546599999994</v>
      </c>
      <c r="G8" s="47">
        <v>5.598639369999999</v>
      </c>
      <c r="H8" s="47">
        <v>5.4316549900000002</v>
      </c>
      <c r="I8" s="47">
        <v>5.1257216399999992</v>
      </c>
      <c r="J8" s="47">
        <f t="shared" si="0"/>
        <v>5.6126454499999987</v>
      </c>
      <c r="K8" s="47">
        <v>5.2648000000000001</v>
      </c>
      <c r="L8" s="47">
        <v>5.8684000000000003</v>
      </c>
    </row>
    <row r="9" spans="1:12" ht="14.45" customHeight="1" thickTop="1" x14ac:dyDescent="0.2"/>
    <row r="12" spans="1:12" ht="14.45" customHeight="1" x14ac:dyDescent="0.2">
      <c r="F12" s="74" t="s">
        <v>38</v>
      </c>
    </row>
  </sheetData>
  <mergeCells count="3">
    <mergeCell ref="A1:A2"/>
    <mergeCell ref="B1:C2"/>
    <mergeCell ref="K1:L2"/>
  </mergeCells>
  <pageMargins left="1.18" right="0.79" top="0.79" bottom="4.72" header="0.39" footer="0.39"/>
  <pageSetup paperSize="9" fitToWidth="0" fitToHeight="0" orientation="portrait" r:id="rId1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pane xSplit="3" ySplit="2" topLeftCell="D3" activePane="bottomRight" state="frozen"/>
      <selection pane="topRight"/>
      <selection pane="bottomLeft"/>
      <selection pane="bottomRight" activeCell="E13" sqref="E13"/>
    </sheetView>
  </sheetViews>
  <sheetFormatPr defaultColWidth="10.140625" defaultRowHeight="14.45" customHeight="1" x14ac:dyDescent="0.2"/>
  <cols>
    <col min="1" max="1" width="9.7109375" customWidth="1"/>
    <col min="2" max="2" width="9.28515625" customWidth="1"/>
    <col min="3" max="3" width="10" customWidth="1"/>
    <col min="4" max="12" width="5.7109375" customWidth="1"/>
  </cols>
  <sheetData>
    <row r="1" spans="1:16" ht="12" customHeight="1" thickBot="1" x14ac:dyDescent="0.25">
      <c r="A1" s="77" t="s">
        <v>25</v>
      </c>
      <c r="B1" s="75" t="s">
        <v>26</v>
      </c>
      <c r="C1" s="75"/>
      <c r="D1" s="1"/>
      <c r="E1" s="1"/>
      <c r="F1" s="1"/>
      <c r="G1" s="1"/>
      <c r="H1" s="1"/>
      <c r="I1" s="1"/>
      <c r="J1" s="1"/>
      <c r="K1" s="79" t="s">
        <v>33</v>
      </c>
      <c r="L1" s="79"/>
    </row>
    <row r="2" spans="1:16" ht="27.75" customHeight="1" thickBot="1" x14ac:dyDescent="0.25">
      <c r="A2" s="78"/>
      <c r="B2" s="76"/>
      <c r="C2" s="76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24</v>
      </c>
      <c r="K2" s="80"/>
      <c r="L2" s="80"/>
    </row>
    <row r="3" spans="1:16" ht="48.75" customHeight="1" thickBot="1" x14ac:dyDescent="0.25">
      <c r="A3" s="23" t="s">
        <v>12</v>
      </c>
      <c r="B3" s="53" t="s">
        <v>31</v>
      </c>
      <c r="C3" s="53" t="s">
        <v>30</v>
      </c>
      <c r="D3" s="3">
        <v>567.59817287999999</v>
      </c>
      <c r="E3" s="57">
        <v>615.40415741999993</v>
      </c>
      <c r="F3" s="57">
        <v>653.1317223399999</v>
      </c>
      <c r="G3" s="57">
        <v>699.80463948000011</v>
      </c>
      <c r="H3" s="57">
        <v>728.53401541999995</v>
      </c>
      <c r="I3" s="57">
        <v>751.59230734000016</v>
      </c>
      <c r="J3" s="57">
        <f>MEDIAN(D3:I3)</f>
        <v>676.46818091</v>
      </c>
      <c r="K3" s="57">
        <v>595.54999999999995</v>
      </c>
      <c r="L3" s="57">
        <v>743.44</v>
      </c>
      <c r="P3">
        <v>2015</v>
      </c>
    </row>
    <row r="4" spans="1:16" ht="48.75" customHeight="1" x14ac:dyDescent="0.2">
      <c r="A4" s="39" t="s">
        <v>11</v>
      </c>
      <c r="B4" s="54" t="s">
        <v>31</v>
      </c>
      <c r="C4" s="54" t="s">
        <v>30</v>
      </c>
      <c r="D4" s="29">
        <v>509.35063646999998</v>
      </c>
      <c r="E4" s="58">
        <v>531.28062262999981</v>
      </c>
      <c r="F4" s="58">
        <v>542.83083164999994</v>
      </c>
      <c r="G4" s="58">
        <v>584.29980541000009</v>
      </c>
      <c r="H4" s="58">
        <v>583.7078224899999</v>
      </c>
      <c r="I4" s="58">
        <v>630.58622848000005</v>
      </c>
      <c r="J4" s="58">
        <f t="shared" ref="J4:J8" si="0">MEDIAN(D4:I4)</f>
        <v>563.26932706999992</v>
      </c>
      <c r="K4" s="58">
        <v>517.1</v>
      </c>
      <c r="L4" s="58">
        <v>610.22</v>
      </c>
      <c r="O4" s="21" t="s">
        <v>10</v>
      </c>
      <c r="P4" s="7">
        <v>501.42313358000001</v>
      </c>
    </row>
    <row r="5" spans="1:16" s="26" customFormat="1" ht="48.75" customHeight="1" x14ac:dyDescent="0.2">
      <c r="A5" s="41" t="s">
        <v>7</v>
      </c>
      <c r="B5" s="53" t="s">
        <v>31</v>
      </c>
      <c r="C5" s="53" t="s">
        <v>30</v>
      </c>
      <c r="D5" s="30">
        <v>1037.12768985</v>
      </c>
      <c r="E5" s="59">
        <v>1217.9569131799999</v>
      </c>
      <c r="F5" s="59">
        <v>1263.65181022</v>
      </c>
      <c r="G5" s="59">
        <v>1234.2404550899998</v>
      </c>
      <c r="H5" s="59">
        <v>1238.7646180999998</v>
      </c>
      <c r="I5" s="59">
        <v>1232.2668607100002</v>
      </c>
      <c r="J5" s="59">
        <f t="shared" si="0"/>
        <v>1233.2536579</v>
      </c>
      <c r="K5" s="59">
        <v>1116.7</v>
      </c>
      <c r="L5" s="59">
        <v>1291.29</v>
      </c>
      <c r="O5" s="24" t="s">
        <v>11</v>
      </c>
      <c r="P5" s="31">
        <v>630.58622848000005</v>
      </c>
    </row>
    <row r="6" spans="1:16" ht="48.75" customHeight="1" x14ac:dyDescent="0.2">
      <c r="A6" s="43" t="s">
        <v>10</v>
      </c>
      <c r="B6" s="54" t="s">
        <v>31</v>
      </c>
      <c r="C6" s="54" t="s">
        <v>30</v>
      </c>
      <c r="D6" s="6">
        <v>456.63555195000009</v>
      </c>
      <c r="E6" s="60">
        <v>445.99147361000007</v>
      </c>
      <c r="F6" s="60">
        <v>423.33566947999998</v>
      </c>
      <c r="G6" s="60">
        <v>449.77017459000001</v>
      </c>
      <c r="H6" s="60">
        <v>478.70489713000006</v>
      </c>
      <c r="I6" s="60">
        <v>501.42313358000001</v>
      </c>
      <c r="J6" s="60">
        <f t="shared" si="0"/>
        <v>453.20286327000008</v>
      </c>
      <c r="K6" s="60">
        <v>430.73</v>
      </c>
      <c r="L6" s="60">
        <v>487.93</v>
      </c>
      <c r="O6" s="5" t="s">
        <v>8</v>
      </c>
      <c r="P6" s="7">
        <v>721.40480074000004</v>
      </c>
    </row>
    <row r="7" spans="1:16" ht="48.75" customHeight="1" x14ac:dyDescent="0.2">
      <c r="A7" s="20" t="s">
        <v>9</v>
      </c>
      <c r="B7" s="53" t="s">
        <v>31</v>
      </c>
      <c r="C7" s="53" t="s">
        <v>30</v>
      </c>
      <c r="D7" s="3">
        <v>1665.6932228700002</v>
      </c>
      <c r="E7" s="57">
        <v>1723.71615995</v>
      </c>
      <c r="F7" s="57">
        <v>1728.4913487500003</v>
      </c>
      <c r="G7" s="57">
        <v>1756.9449333400007</v>
      </c>
      <c r="H7" s="57">
        <v>1792.7625418400003</v>
      </c>
      <c r="I7" s="57">
        <v>1878.4476685099994</v>
      </c>
      <c r="J7" s="57">
        <f t="shared" si="0"/>
        <v>1742.7181410450005</v>
      </c>
      <c r="K7" s="57">
        <v>1681.77</v>
      </c>
      <c r="L7" s="57">
        <v>1833.55</v>
      </c>
      <c r="O7" s="20" t="s">
        <v>6</v>
      </c>
      <c r="P7" s="4">
        <v>751.59230734000016</v>
      </c>
    </row>
    <row r="8" spans="1:16" ht="48.75" customHeight="1" thickBot="1" x14ac:dyDescent="0.25">
      <c r="A8" s="45" t="s">
        <v>8</v>
      </c>
      <c r="B8" s="56" t="s">
        <v>31</v>
      </c>
      <c r="C8" s="56" t="s">
        <v>30</v>
      </c>
      <c r="D8" s="61">
        <v>709.98206877000007</v>
      </c>
      <c r="E8" s="62">
        <v>727.90026441999998</v>
      </c>
      <c r="F8" s="62">
        <v>758.39741020999986</v>
      </c>
      <c r="G8" s="62">
        <v>769.20998821000012</v>
      </c>
      <c r="H8" s="62">
        <v>748.19757893000008</v>
      </c>
      <c r="I8" s="62">
        <v>721.40480074000004</v>
      </c>
      <c r="J8" s="62">
        <f t="shared" si="0"/>
        <v>738.04892167499997</v>
      </c>
      <c r="K8" s="62">
        <v>714.94</v>
      </c>
      <c r="L8" s="62">
        <v>763.05</v>
      </c>
      <c r="O8" s="5" t="s">
        <v>7</v>
      </c>
      <c r="P8" s="7">
        <v>1232</v>
      </c>
    </row>
    <row r="9" spans="1:16" ht="48.75" customHeight="1" thickTop="1" x14ac:dyDescent="0.2">
      <c r="O9" s="8" t="s">
        <v>9</v>
      </c>
      <c r="P9" s="4">
        <v>1878</v>
      </c>
    </row>
    <row r="13" spans="1:16" ht="14.45" customHeight="1" x14ac:dyDescent="0.2">
      <c r="E13" s="74" t="s">
        <v>39</v>
      </c>
    </row>
  </sheetData>
  <mergeCells count="3">
    <mergeCell ref="A1:A2"/>
    <mergeCell ref="B1:C2"/>
    <mergeCell ref="K1:L2"/>
  </mergeCells>
  <pageMargins left="1.18" right="0.79" top="0.79" bottom="4.72" header="0.39" footer="0.39"/>
  <pageSetup paperSize="9" fitToWidth="0" fitToHeight="0" orientation="portrait" r:id="rId1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xSplit="3" ySplit="2" topLeftCell="D3" activePane="bottomRight" state="frozen"/>
      <selection pane="topRight"/>
      <selection pane="bottomLeft"/>
      <selection pane="bottomRight" activeCell="G13" sqref="G13"/>
    </sheetView>
  </sheetViews>
  <sheetFormatPr defaultColWidth="10.140625" defaultRowHeight="14.45" customHeight="1" x14ac:dyDescent="0.2"/>
  <cols>
    <col min="1" max="2" width="9.7109375" customWidth="1"/>
    <col min="3" max="3" width="11.42578125" customWidth="1"/>
    <col min="4" max="12" width="5.7109375" customWidth="1"/>
  </cols>
  <sheetData>
    <row r="1" spans="1:13" ht="12" customHeight="1" thickBot="1" x14ac:dyDescent="0.25">
      <c r="A1" s="77" t="s">
        <v>25</v>
      </c>
      <c r="B1" s="75" t="s">
        <v>26</v>
      </c>
      <c r="C1" s="75"/>
      <c r="D1" s="1"/>
      <c r="E1" s="1"/>
      <c r="F1" s="1"/>
      <c r="G1" s="1"/>
      <c r="H1" s="1"/>
      <c r="I1" s="1"/>
      <c r="J1" s="1"/>
      <c r="K1" s="79" t="s">
        <v>33</v>
      </c>
      <c r="L1" s="79"/>
    </row>
    <row r="2" spans="1:13" ht="27.75" customHeight="1" thickBot="1" x14ac:dyDescent="0.25">
      <c r="A2" s="78"/>
      <c r="B2" s="76"/>
      <c r="C2" s="76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24</v>
      </c>
      <c r="K2" s="80"/>
      <c r="L2" s="80"/>
    </row>
    <row r="3" spans="1:13" ht="39.75" customHeight="1" x14ac:dyDescent="0.2">
      <c r="A3" s="41" t="s">
        <v>12</v>
      </c>
      <c r="B3" s="53" t="s">
        <v>32</v>
      </c>
      <c r="C3" s="53" t="s">
        <v>27</v>
      </c>
      <c r="D3" s="25">
        <v>2.7125067900000004</v>
      </c>
      <c r="E3" s="42">
        <v>2.7047827500000006</v>
      </c>
      <c r="F3" s="42">
        <v>2.7722774800000005</v>
      </c>
      <c r="G3" s="42">
        <v>2.7476414</v>
      </c>
      <c r="H3" s="42">
        <v>2.7447763300000001</v>
      </c>
      <c r="I3" s="42">
        <v>2.6867014899999999</v>
      </c>
      <c r="J3" s="42">
        <f>MEDIAN(D3:I3)</f>
        <v>2.7286415600000002</v>
      </c>
      <c r="K3" s="42">
        <v>2.67</v>
      </c>
      <c r="L3" s="42">
        <v>2.76</v>
      </c>
      <c r="M3" s="22"/>
    </row>
    <row r="4" spans="1:13" s="26" customFormat="1" ht="39.75" customHeight="1" x14ac:dyDescent="0.2">
      <c r="A4" s="39" t="s">
        <v>11</v>
      </c>
      <c r="B4" s="39" t="s">
        <v>32</v>
      </c>
      <c r="C4" s="54" t="s">
        <v>27</v>
      </c>
      <c r="D4" s="27">
        <v>1.9620147300000004</v>
      </c>
      <c r="E4" s="40">
        <v>1.9557328899999997</v>
      </c>
      <c r="F4" s="40">
        <v>1.9840096199999997</v>
      </c>
      <c r="G4" s="40">
        <v>1.9428127799999999</v>
      </c>
      <c r="H4" s="40">
        <v>1.92424141</v>
      </c>
      <c r="I4" s="40">
        <v>1.8997566899999998</v>
      </c>
      <c r="J4" s="40">
        <f t="shared" ref="J4:J8" si="0">MEDIAN(D4:I4)</f>
        <v>1.9492728349999999</v>
      </c>
      <c r="K4" s="40">
        <v>1.89</v>
      </c>
      <c r="L4" s="40">
        <v>2</v>
      </c>
    </row>
    <row r="5" spans="1:13" ht="39.75" customHeight="1" x14ac:dyDescent="0.2">
      <c r="A5" s="41" t="s">
        <v>7</v>
      </c>
      <c r="B5" s="53" t="s">
        <v>32</v>
      </c>
      <c r="C5" s="53" t="s">
        <v>27</v>
      </c>
      <c r="D5" s="25">
        <v>1.1337091800000003</v>
      </c>
      <c r="E5" s="42">
        <v>0.94079791000000001</v>
      </c>
      <c r="F5" s="42">
        <v>0.89450183999999999</v>
      </c>
      <c r="G5" s="42">
        <v>0.88084126000000007</v>
      </c>
      <c r="H5" s="42">
        <v>1.1221866899999999</v>
      </c>
      <c r="I5" s="42">
        <v>1.1221048400000002</v>
      </c>
      <c r="J5" s="42">
        <f t="shared" si="0"/>
        <v>1.0314513750000001</v>
      </c>
      <c r="K5" s="42">
        <v>0.88</v>
      </c>
      <c r="L5" s="42">
        <v>1.1100000000000001</v>
      </c>
    </row>
    <row r="6" spans="1:13" s="26" customFormat="1" ht="39.75" customHeight="1" x14ac:dyDescent="0.2">
      <c r="A6" s="39" t="s">
        <v>10</v>
      </c>
      <c r="B6" s="39" t="s">
        <v>32</v>
      </c>
      <c r="C6" s="54" t="s">
        <v>27</v>
      </c>
      <c r="D6" s="27">
        <v>2.5590723200000003</v>
      </c>
      <c r="E6" s="40">
        <v>2.3605771899999999</v>
      </c>
      <c r="F6" s="40">
        <v>2.3784362099999998</v>
      </c>
      <c r="G6" s="40">
        <v>2.4021044300000005</v>
      </c>
      <c r="H6" s="40">
        <v>2.2378027699999996</v>
      </c>
      <c r="I6" s="40">
        <v>2.1667958200000004</v>
      </c>
      <c r="J6" s="40">
        <f t="shared" si="0"/>
        <v>2.3695066999999996</v>
      </c>
      <c r="K6" s="40">
        <v>2.2000000000000002</v>
      </c>
      <c r="L6" s="40">
        <v>2.52</v>
      </c>
    </row>
    <row r="7" spans="1:13" ht="39.75" customHeight="1" x14ac:dyDescent="0.2">
      <c r="A7" s="41" t="s">
        <v>9</v>
      </c>
      <c r="B7" s="53" t="s">
        <v>32</v>
      </c>
      <c r="C7" s="53" t="s">
        <v>27</v>
      </c>
      <c r="D7" s="25">
        <v>1.0859639599999997</v>
      </c>
      <c r="E7" s="42">
        <v>1.0457335800000001</v>
      </c>
      <c r="F7" s="42">
        <v>1.0934629499999997</v>
      </c>
      <c r="G7" s="42">
        <v>1.1048720499999998</v>
      </c>
      <c r="H7" s="42">
        <v>1.11277603</v>
      </c>
      <c r="I7" s="42">
        <v>1.0699585199999997</v>
      </c>
      <c r="J7" s="42">
        <f t="shared" si="0"/>
        <v>1.0897134549999996</v>
      </c>
      <c r="K7" s="42">
        <v>1.04</v>
      </c>
      <c r="L7" s="42">
        <v>1.1200000000000001</v>
      </c>
    </row>
    <row r="8" spans="1:13" s="26" customFormat="1" ht="39.75" customHeight="1" thickBot="1" x14ac:dyDescent="0.25">
      <c r="A8" s="55" t="s">
        <v>8</v>
      </c>
      <c r="B8" s="55" t="s">
        <v>32</v>
      </c>
      <c r="C8" s="56" t="s">
        <v>27</v>
      </c>
      <c r="D8" s="63">
        <v>3.6755224700000007</v>
      </c>
      <c r="E8" s="48">
        <v>3.5171761500000001</v>
      </c>
      <c r="F8" s="48">
        <v>3.5132344000000004</v>
      </c>
      <c r="G8" s="48">
        <v>3.7489493499999993</v>
      </c>
      <c r="H8" s="48">
        <v>3.9314876600000006</v>
      </c>
      <c r="I8" s="48">
        <v>3.8173087199999998</v>
      </c>
      <c r="J8" s="48">
        <f t="shared" si="0"/>
        <v>3.71223591</v>
      </c>
      <c r="K8" s="48">
        <v>3.51</v>
      </c>
      <c r="L8" s="48">
        <v>3.85</v>
      </c>
    </row>
    <row r="9" spans="1:13" ht="14.45" customHeight="1" thickTop="1" x14ac:dyDescent="0.2"/>
    <row r="13" spans="1:13" ht="14.45" customHeight="1" x14ac:dyDescent="0.2">
      <c r="G13" s="74" t="s">
        <v>40</v>
      </c>
    </row>
  </sheetData>
  <mergeCells count="3">
    <mergeCell ref="B1:C2"/>
    <mergeCell ref="A1:A2"/>
    <mergeCell ref="K1:L2"/>
  </mergeCells>
  <pageMargins left="1.18" right="0.79" top="0.79" bottom="4.72" header="0.39" footer="0.39"/>
  <pageSetup paperSize="9" fitToWidth="0" fitToHeight="0" orientation="portrait" r:id="rId1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xSplit="3" ySplit="2" topLeftCell="D3" activePane="bottomRight" state="frozen"/>
      <selection pane="topRight"/>
      <selection pane="bottomLeft"/>
      <selection pane="bottomRight" activeCell="K13" sqref="K13"/>
    </sheetView>
  </sheetViews>
  <sheetFormatPr defaultColWidth="10.140625" defaultRowHeight="14.45" customHeight="1" x14ac:dyDescent="0.2"/>
  <cols>
    <col min="1" max="1" width="9.7109375" customWidth="1"/>
    <col min="2" max="2" width="9.28515625" customWidth="1"/>
    <col min="3" max="3" width="10" customWidth="1"/>
    <col min="4" max="12" width="5.7109375" customWidth="1"/>
  </cols>
  <sheetData>
    <row r="1" spans="1:12" ht="12" customHeight="1" thickBot="1" x14ac:dyDescent="0.25">
      <c r="A1" s="77" t="s">
        <v>25</v>
      </c>
      <c r="B1" s="75" t="s">
        <v>26</v>
      </c>
      <c r="C1" s="75"/>
      <c r="D1" s="1"/>
      <c r="E1" s="1"/>
      <c r="F1" s="1"/>
      <c r="G1" s="1"/>
      <c r="H1" s="1"/>
      <c r="I1" s="1"/>
      <c r="J1" s="1"/>
      <c r="K1" s="79" t="s">
        <v>33</v>
      </c>
      <c r="L1" s="79"/>
    </row>
    <row r="2" spans="1:12" ht="27.75" customHeight="1" thickBot="1" x14ac:dyDescent="0.25">
      <c r="A2" s="78"/>
      <c r="B2" s="76"/>
      <c r="C2" s="76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24</v>
      </c>
      <c r="K2" s="80"/>
      <c r="L2" s="80"/>
    </row>
    <row r="3" spans="1:12" ht="48.75" customHeight="1" x14ac:dyDescent="0.2">
      <c r="A3" s="41" t="s">
        <v>12</v>
      </c>
      <c r="B3" s="53" t="s">
        <v>32</v>
      </c>
      <c r="C3" s="53" t="s">
        <v>30</v>
      </c>
      <c r="D3" s="30">
        <v>252.71797440999995</v>
      </c>
      <c r="E3" s="59">
        <v>267.58468119000003</v>
      </c>
      <c r="F3" s="59">
        <v>281.96819154999997</v>
      </c>
      <c r="G3" s="59">
        <v>297.34289692999999</v>
      </c>
      <c r="H3" s="59">
        <v>307.74750488000001</v>
      </c>
      <c r="I3" s="59">
        <v>315.49902929000007</v>
      </c>
      <c r="J3" s="59">
        <f>MEDIAN(D3:I3)</f>
        <v>289.65554423999998</v>
      </c>
      <c r="K3" s="59">
        <v>262.02999999999997</v>
      </c>
      <c r="L3" s="59">
        <v>312.29000000000002</v>
      </c>
    </row>
    <row r="4" spans="1:12" s="26" customFormat="1" ht="48.75" customHeight="1" x14ac:dyDescent="0.2">
      <c r="A4" s="39" t="s">
        <v>11</v>
      </c>
      <c r="B4" s="54" t="s">
        <v>32</v>
      </c>
      <c r="C4" s="54" t="s">
        <v>30</v>
      </c>
      <c r="D4" s="29">
        <v>265.94392761000006</v>
      </c>
      <c r="E4" s="58">
        <v>280.62497721</v>
      </c>
      <c r="F4" s="58">
        <v>272.45732831999999</v>
      </c>
      <c r="G4" s="58">
        <v>286.38661401999997</v>
      </c>
      <c r="H4" s="58">
        <v>293.74029325999999</v>
      </c>
      <c r="I4" s="58">
        <v>304.52347035000003</v>
      </c>
      <c r="J4" s="58">
        <f t="shared" ref="J4:J8" si="0">MEDIAN(D4:I4)</f>
        <v>283.50579561500001</v>
      </c>
      <c r="K4" s="58">
        <v>268.99</v>
      </c>
      <c r="L4" s="58">
        <v>299</v>
      </c>
    </row>
    <row r="5" spans="1:12" ht="48.75" customHeight="1" x14ac:dyDescent="0.2">
      <c r="A5" s="41" t="s">
        <v>7</v>
      </c>
      <c r="B5" s="53" t="s">
        <v>32</v>
      </c>
      <c r="C5" s="53" t="s">
        <v>30</v>
      </c>
      <c r="D5" s="30">
        <v>223.55154404000001</v>
      </c>
      <c r="E5" s="59">
        <v>194.36878737999996</v>
      </c>
      <c r="F5" s="59">
        <v>188.66506546999997</v>
      </c>
      <c r="G5" s="59">
        <v>190.68653757999996</v>
      </c>
      <c r="H5" s="59">
        <v>246.17504985999994</v>
      </c>
      <c r="I5" s="59">
        <v>251.05083267000001</v>
      </c>
      <c r="J5" s="59">
        <f t="shared" si="0"/>
        <v>208.96016570999998</v>
      </c>
      <c r="K5" s="59">
        <v>186.05</v>
      </c>
      <c r="L5" s="59">
        <v>245.61</v>
      </c>
    </row>
    <row r="6" spans="1:12" s="26" customFormat="1" ht="48.75" customHeight="1" x14ac:dyDescent="0.2">
      <c r="A6" s="39" t="s">
        <v>10</v>
      </c>
      <c r="B6" s="54" t="s">
        <v>32</v>
      </c>
      <c r="C6" s="54" t="s">
        <v>30</v>
      </c>
      <c r="D6" s="29">
        <v>286.95697566999996</v>
      </c>
      <c r="E6" s="58">
        <v>271.50831210000007</v>
      </c>
      <c r="F6" s="58">
        <v>276.7548520900001</v>
      </c>
      <c r="G6" s="58">
        <v>287.48454991999995</v>
      </c>
      <c r="H6" s="58">
        <v>301.44387863000003</v>
      </c>
      <c r="I6" s="58">
        <v>304.88303590999993</v>
      </c>
      <c r="J6" s="58">
        <f t="shared" si="0"/>
        <v>287.22076279499993</v>
      </c>
      <c r="K6" s="58">
        <v>274.58999999999997</v>
      </c>
      <c r="L6" s="58">
        <v>301.74</v>
      </c>
    </row>
    <row r="7" spans="1:12" ht="48.75" customHeight="1" x14ac:dyDescent="0.2">
      <c r="A7" s="41" t="s">
        <v>9</v>
      </c>
      <c r="B7" s="53" t="s">
        <v>32</v>
      </c>
      <c r="C7" s="53" t="s">
        <v>30</v>
      </c>
      <c r="D7" s="30">
        <v>302.06790021</v>
      </c>
      <c r="E7" s="59">
        <v>301.59586537999996</v>
      </c>
      <c r="F7" s="59">
        <v>315.62727433000003</v>
      </c>
      <c r="G7" s="59">
        <v>326.75050436000004</v>
      </c>
      <c r="H7" s="59">
        <v>345.36831210999998</v>
      </c>
      <c r="I7" s="59">
        <v>342.37968696999997</v>
      </c>
      <c r="J7" s="59">
        <f t="shared" si="0"/>
        <v>321.18888934500001</v>
      </c>
      <c r="K7" s="59">
        <v>302.48</v>
      </c>
      <c r="L7" s="59">
        <v>342.18</v>
      </c>
    </row>
    <row r="8" spans="1:12" s="26" customFormat="1" ht="48.75" customHeight="1" thickBot="1" x14ac:dyDescent="0.25">
      <c r="A8" s="55" t="s">
        <v>8</v>
      </c>
      <c r="B8" s="56" t="s">
        <v>32</v>
      </c>
      <c r="C8" s="56" t="s">
        <v>30</v>
      </c>
      <c r="D8" s="64">
        <v>443.76241076000008</v>
      </c>
      <c r="E8" s="65">
        <v>455.00479839999991</v>
      </c>
      <c r="F8" s="65">
        <v>459.39562719000003</v>
      </c>
      <c r="G8" s="65">
        <v>515.07680563000008</v>
      </c>
      <c r="H8" s="65">
        <v>541.55309104000003</v>
      </c>
      <c r="I8" s="65">
        <v>537.25602593999997</v>
      </c>
      <c r="J8" s="65">
        <f t="shared" si="0"/>
        <v>487.23621641000005</v>
      </c>
      <c r="K8" s="65">
        <v>445.28</v>
      </c>
      <c r="L8" s="65">
        <v>539.72</v>
      </c>
    </row>
    <row r="9" spans="1:12" ht="48.75" customHeight="1" thickTop="1" x14ac:dyDescent="0.2"/>
    <row r="13" spans="1:12" ht="14.45" customHeight="1" x14ac:dyDescent="0.2">
      <c r="K13" s="74" t="s">
        <v>22</v>
      </c>
    </row>
  </sheetData>
  <mergeCells count="3">
    <mergeCell ref="B1:C2"/>
    <mergeCell ref="A1:A2"/>
    <mergeCell ref="K1:L2"/>
  </mergeCells>
  <pageMargins left="1.18" right="0.79" top="0.79" bottom="4.72" header="0.39" footer="0.39"/>
  <pageSetup paperSize="9" fitToWidth="0" fitToHeight="0" orientation="portrait"/>
  <headerFooter>
    <oddFooter>&amp;L&amp;K000000&amp;"Arial"&amp;10 Health expenditure series. Geneva: World Health Organization (latest updates and more information on countries are available at: http://apps.who.int/nha/database/DataExplorerRegime.aspx). All the indicators refer to expenditures by 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6"/>
  <sheetViews>
    <sheetView workbookViewId="0">
      <selection activeCell="C54" sqref="C54"/>
    </sheetView>
  </sheetViews>
  <sheetFormatPr defaultColWidth="9.140625" defaultRowHeight="12.75" x14ac:dyDescent="0.2"/>
  <cols>
    <col min="1" max="1" width="9.140625" style="13"/>
    <col min="2" max="2" width="14.42578125" style="13" customWidth="1"/>
    <col min="3" max="8" width="6.7109375" style="13" customWidth="1"/>
    <col min="9" max="9" width="7.5703125" style="13" customWidth="1"/>
    <col min="10" max="10" width="6.7109375" style="13" customWidth="1"/>
    <col min="11" max="16384" width="9.140625" style="13"/>
  </cols>
  <sheetData>
    <row r="3" spans="2:10" ht="20.25" x14ac:dyDescent="0.3">
      <c r="B3" s="12" t="s">
        <v>13</v>
      </c>
    </row>
    <row r="6" spans="2:10" x14ac:dyDescent="0.2">
      <c r="B6" s="13" t="s">
        <v>41</v>
      </c>
      <c r="C6" s="13">
        <v>7</v>
      </c>
    </row>
    <row r="9" spans="2:10" ht="18.75" customHeight="1" x14ac:dyDescent="0.2">
      <c r="B9" s="18"/>
      <c r="C9" s="33">
        <v>2010</v>
      </c>
      <c r="D9" s="33">
        <v>2011</v>
      </c>
      <c r="E9" s="33">
        <v>2012</v>
      </c>
      <c r="F9" s="33">
        <v>2013</v>
      </c>
      <c r="G9" s="33">
        <v>2014</v>
      </c>
      <c r="H9" s="32" t="s">
        <v>23</v>
      </c>
      <c r="I9" s="82" t="s">
        <v>34</v>
      </c>
      <c r="J9" s="83"/>
    </row>
    <row r="10" spans="2:10" ht="15.75" x14ac:dyDescent="0.2">
      <c r="B10" s="14" t="s">
        <v>14</v>
      </c>
      <c r="C10" s="33">
        <v>70.88</v>
      </c>
      <c r="D10" s="33">
        <v>71.28</v>
      </c>
      <c r="E10" s="33">
        <v>71.23</v>
      </c>
      <c r="F10" s="33">
        <v>70.05</v>
      </c>
      <c r="G10" s="33">
        <v>71.180000000000007</v>
      </c>
      <c r="H10" s="33">
        <f>MEDIAN(C10:G10)</f>
        <v>71.180000000000007</v>
      </c>
      <c r="I10" s="34">
        <v>70.239999999999995</v>
      </c>
      <c r="J10" s="35">
        <v>71.349999999999994</v>
      </c>
    </row>
    <row r="11" spans="2:10" ht="15.75" x14ac:dyDescent="0.2">
      <c r="B11" s="14" t="s">
        <v>11</v>
      </c>
      <c r="C11" s="33">
        <v>60.47</v>
      </c>
      <c r="D11" s="33">
        <v>60.46</v>
      </c>
      <c r="E11" s="33">
        <v>61.71</v>
      </c>
      <c r="F11" s="33">
        <v>57.88</v>
      </c>
      <c r="G11" s="33">
        <v>57.16</v>
      </c>
      <c r="H11" s="33">
        <f t="shared" ref="H11:H16" si="0">MEDIAN(C11:G11)</f>
        <v>60.46</v>
      </c>
      <c r="I11" s="18">
        <v>56.97</v>
      </c>
      <c r="J11" s="18">
        <v>61.82</v>
      </c>
    </row>
    <row r="12" spans="2:10" ht="15.75" x14ac:dyDescent="0.2">
      <c r="B12" s="14" t="s">
        <v>7</v>
      </c>
      <c r="C12" s="33">
        <v>85.66</v>
      </c>
      <c r="D12" s="33">
        <v>80.209999999999994</v>
      </c>
      <c r="E12" s="33">
        <v>81.61</v>
      </c>
      <c r="F12" s="33">
        <v>81.790000000000006</v>
      </c>
      <c r="G12" s="33">
        <v>81.87</v>
      </c>
      <c r="H12" s="33">
        <f t="shared" si="0"/>
        <v>81.790000000000006</v>
      </c>
      <c r="I12" s="18">
        <v>79.680000000000007</v>
      </c>
      <c r="J12" s="18">
        <v>85.12</v>
      </c>
    </row>
    <row r="13" spans="2:10" ht="15.75" x14ac:dyDescent="0.2">
      <c r="B13" s="14" t="s">
        <v>9</v>
      </c>
      <c r="C13" s="33">
        <v>74.2</v>
      </c>
      <c r="D13" s="33">
        <v>73.52</v>
      </c>
      <c r="E13" s="33">
        <v>72.63</v>
      </c>
      <c r="F13" s="33">
        <v>71.760000000000005</v>
      </c>
      <c r="G13" s="33">
        <v>71.73</v>
      </c>
      <c r="H13" s="33">
        <f t="shared" si="0"/>
        <v>72.63</v>
      </c>
      <c r="I13" s="18">
        <v>71.760000000000005</v>
      </c>
      <c r="J13" s="18">
        <v>74.239999999999995</v>
      </c>
    </row>
    <row r="14" spans="2:10" ht="15.75" x14ac:dyDescent="0.2">
      <c r="B14" s="14" t="s">
        <v>8</v>
      </c>
      <c r="C14" s="33">
        <v>61.87</v>
      </c>
      <c r="D14" s="33">
        <v>62.12</v>
      </c>
      <c r="E14" s="33">
        <v>61.16</v>
      </c>
      <c r="F14" s="33">
        <v>59.16</v>
      </c>
      <c r="G14" s="33">
        <v>61.88</v>
      </c>
      <c r="H14" s="33">
        <f t="shared" si="0"/>
        <v>61.87</v>
      </c>
      <c r="I14" s="18">
        <v>59.58</v>
      </c>
      <c r="J14" s="18">
        <v>62.81</v>
      </c>
    </row>
    <row r="15" spans="2:10" ht="15.75" x14ac:dyDescent="0.2">
      <c r="B15" s="14" t="s">
        <v>15</v>
      </c>
      <c r="C15" s="33">
        <v>68.900000000000006</v>
      </c>
      <c r="D15" s="33">
        <v>68.42</v>
      </c>
      <c r="E15" s="33">
        <v>68.44</v>
      </c>
      <c r="F15" s="33">
        <v>67.89</v>
      </c>
      <c r="G15" s="33">
        <v>67.94</v>
      </c>
      <c r="H15" s="33">
        <f t="shared" si="0"/>
        <v>68.42</v>
      </c>
      <c r="I15" s="18">
        <v>67.64</v>
      </c>
      <c r="J15" s="18">
        <v>68.75</v>
      </c>
    </row>
    <row r="16" spans="2:10" ht="15.75" x14ac:dyDescent="0.2">
      <c r="B16" s="14" t="s">
        <v>16</v>
      </c>
      <c r="C16" s="33">
        <v>76.680000000000007</v>
      </c>
      <c r="D16" s="33">
        <v>76.05</v>
      </c>
      <c r="E16" s="33">
        <v>75.790000000000006</v>
      </c>
      <c r="F16" s="33">
        <v>76.099999999999994</v>
      </c>
      <c r="G16" s="33">
        <v>76.23</v>
      </c>
      <c r="H16" s="33">
        <f t="shared" si="0"/>
        <v>76.099999999999994</v>
      </c>
      <c r="I16" s="18">
        <v>75.64</v>
      </c>
      <c r="J16" s="18">
        <v>76.760000000000005</v>
      </c>
    </row>
    <row r="17" spans="2:10" x14ac:dyDescent="0.2">
      <c r="B17" s="15"/>
    </row>
    <row r="22" spans="2:10" x14ac:dyDescent="0.2">
      <c r="B22" s="13" t="s">
        <v>42</v>
      </c>
      <c r="C22" s="13">
        <v>10</v>
      </c>
    </row>
    <row r="24" spans="2:10" ht="20.25" x14ac:dyDescent="0.3">
      <c r="B24" s="12" t="s">
        <v>17</v>
      </c>
    </row>
    <row r="25" spans="2:10" ht="12.75" customHeight="1" x14ac:dyDescent="0.2">
      <c r="B25" s="18"/>
      <c r="C25" s="33">
        <v>2010</v>
      </c>
      <c r="D25" s="33">
        <v>2011</v>
      </c>
      <c r="E25" s="33">
        <v>2012</v>
      </c>
      <c r="F25" s="33">
        <v>2013</v>
      </c>
      <c r="G25" s="33">
        <v>2014</v>
      </c>
      <c r="H25" s="18" t="s">
        <v>21</v>
      </c>
      <c r="I25" s="82" t="s">
        <v>34</v>
      </c>
      <c r="J25" s="83"/>
    </row>
    <row r="26" spans="2:10" ht="15.75" customHeight="1" x14ac:dyDescent="0.2">
      <c r="B26" s="14" t="s">
        <v>14</v>
      </c>
      <c r="C26" s="33">
        <v>28.3</v>
      </c>
      <c r="D26" s="33">
        <v>27.81</v>
      </c>
      <c r="E26" s="33">
        <v>27.81</v>
      </c>
      <c r="F26" s="33">
        <v>29.04</v>
      </c>
      <c r="G26" s="33">
        <v>27.93</v>
      </c>
      <c r="H26" s="33">
        <f>MEDIAN(C26:G26)</f>
        <v>27.93</v>
      </c>
      <c r="I26" s="18">
        <v>27.64</v>
      </c>
      <c r="J26" s="18">
        <v>28.75</v>
      </c>
    </row>
    <row r="27" spans="2:10" ht="15.75" x14ac:dyDescent="0.2">
      <c r="B27" s="14" t="s">
        <v>11</v>
      </c>
      <c r="C27" s="33">
        <v>39.53</v>
      </c>
      <c r="D27" s="33">
        <v>39.54</v>
      </c>
      <c r="E27" s="33">
        <v>38.29</v>
      </c>
      <c r="F27" s="33">
        <v>42.12</v>
      </c>
      <c r="G27" s="33">
        <v>42.84</v>
      </c>
      <c r="H27" s="33">
        <f t="shared" ref="H27:H32" si="1">MEDIAN(C27:G27)</f>
        <v>39.54</v>
      </c>
      <c r="I27" s="18">
        <v>38.18</v>
      </c>
      <c r="J27" s="18">
        <v>43.02</v>
      </c>
    </row>
    <row r="28" spans="2:10" ht="15.75" x14ac:dyDescent="0.2">
      <c r="B28" s="14" t="s">
        <v>7</v>
      </c>
      <c r="C28" s="33">
        <v>13.76</v>
      </c>
      <c r="D28" s="33">
        <v>12.06</v>
      </c>
      <c r="E28" s="33">
        <v>11.47</v>
      </c>
      <c r="F28" s="33">
        <v>11.25</v>
      </c>
      <c r="G28" s="33">
        <v>11.21</v>
      </c>
      <c r="H28" s="33">
        <f t="shared" si="1"/>
        <v>11.47</v>
      </c>
      <c r="I28" s="18">
        <v>10.18</v>
      </c>
      <c r="J28" s="18">
        <v>13.42</v>
      </c>
    </row>
    <row r="29" spans="2:10" ht="15.75" x14ac:dyDescent="0.2">
      <c r="B29" s="14" t="s">
        <v>9</v>
      </c>
      <c r="C29" s="33">
        <v>12.23</v>
      </c>
      <c r="D29" s="33">
        <v>11.76</v>
      </c>
      <c r="E29" s="33">
        <v>11.9</v>
      </c>
      <c r="F29" s="33">
        <v>12.11</v>
      </c>
      <c r="G29" s="33">
        <v>12.07</v>
      </c>
      <c r="H29" s="33">
        <f t="shared" si="1"/>
        <v>12.07</v>
      </c>
      <c r="I29" s="18">
        <v>12</v>
      </c>
      <c r="J29" s="18">
        <v>12</v>
      </c>
    </row>
    <row r="30" spans="2:10" ht="15.75" x14ac:dyDescent="0.2">
      <c r="B30" s="14" t="s">
        <v>8</v>
      </c>
      <c r="C30" s="33">
        <v>36.43</v>
      </c>
      <c r="D30" s="33">
        <v>36.17</v>
      </c>
      <c r="E30" s="33">
        <v>37.130000000000003</v>
      </c>
      <c r="F30" s="33">
        <v>37.06</v>
      </c>
      <c r="G30" s="33">
        <v>36.590000000000003</v>
      </c>
      <c r="H30" s="33">
        <f t="shared" si="1"/>
        <v>36.590000000000003</v>
      </c>
      <c r="I30" s="18">
        <v>35.92</v>
      </c>
      <c r="J30" s="18">
        <v>37.28</v>
      </c>
    </row>
    <row r="31" spans="2:10" ht="15.75" x14ac:dyDescent="0.2">
      <c r="B31" s="14" t="s">
        <v>15</v>
      </c>
      <c r="C31" s="33">
        <v>25.51</v>
      </c>
      <c r="D31" s="33">
        <v>25.64</v>
      </c>
      <c r="E31" s="33">
        <v>25.59</v>
      </c>
      <c r="F31" s="33">
        <v>26.37</v>
      </c>
      <c r="G31" s="33">
        <v>26.57</v>
      </c>
      <c r="H31" s="33">
        <f t="shared" si="1"/>
        <v>25.64</v>
      </c>
      <c r="I31" s="18">
        <v>25.64</v>
      </c>
      <c r="J31" s="18">
        <v>26.75</v>
      </c>
    </row>
    <row r="32" spans="2:10" ht="15.75" x14ac:dyDescent="0.2">
      <c r="B32" s="14" t="s">
        <v>16</v>
      </c>
      <c r="C32" s="33">
        <v>16.18</v>
      </c>
      <c r="D32" s="33">
        <v>16.29</v>
      </c>
      <c r="E32" s="33">
        <v>16.47</v>
      </c>
      <c r="F32" s="33">
        <v>16.510000000000002</v>
      </c>
      <c r="G32" s="33">
        <v>16.68</v>
      </c>
      <c r="H32" s="33">
        <f t="shared" si="1"/>
        <v>16.47</v>
      </c>
      <c r="I32" s="18">
        <v>15.72</v>
      </c>
      <c r="J32" s="18">
        <v>17.079999999999998</v>
      </c>
    </row>
    <row r="33" spans="2:10" ht="13.5" thickBot="1" x14ac:dyDescent="0.25">
      <c r="B33" s="15"/>
      <c r="H33" s="16"/>
    </row>
    <row r="34" spans="2:10" x14ac:dyDescent="0.2">
      <c r="B34" s="15"/>
    </row>
    <row r="35" spans="2:10" x14ac:dyDescent="0.2">
      <c r="B35" s="15"/>
    </row>
    <row r="36" spans="2:10" x14ac:dyDescent="0.2">
      <c r="B36" s="15" t="s">
        <v>41</v>
      </c>
      <c r="C36" s="13">
        <v>11</v>
      </c>
    </row>
    <row r="37" spans="2:10" x14ac:dyDescent="0.2">
      <c r="B37" s="15"/>
    </row>
    <row r="38" spans="2:10" ht="20.25" x14ac:dyDescent="0.3">
      <c r="B38" s="17" t="s">
        <v>18</v>
      </c>
    </row>
    <row r="39" spans="2:10" x14ac:dyDescent="0.2">
      <c r="B39" s="19"/>
      <c r="C39" s="33">
        <v>2010</v>
      </c>
      <c r="D39" s="33">
        <v>2011</v>
      </c>
      <c r="E39" s="33">
        <v>2012</v>
      </c>
      <c r="F39" s="33">
        <v>2013</v>
      </c>
      <c r="G39" s="33">
        <v>2014</v>
      </c>
      <c r="H39" s="18" t="s">
        <v>21</v>
      </c>
      <c r="I39" s="82" t="s">
        <v>34</v>
      </c>
      <c r="J39" s="83"/>
    </row>
    <row r="40" spans="2:10" ht="15.75" x14ac:dyDescent="0.2">
      <c r="B40" s="14" t="s">
        <v>14</v>
      </c>
      <c r="C40" s="33">
        <v>97.17</v>
      </c>
      <c r="D40" s="33">
        <v>96.85</v>
      </c>
      <c r="E40" s="33">
        <v>96.66</v>
      </c>
      <c r="F40" s="33">
        <v>96.96</v>
      </c>
      <c r="G40" s="33">
        <v>96.9</v>
      </c>
      <c r="H40" s="33">
        <f>MEDIAN(C40:G40)</f>
        <v>96.9</v>
      </c>
      <c r="I40" s="18">
        <v>97</v>
      </c>
      <c r="J40" s="18">
        <v>97</v>
      </c>
    </row>
    <row r="41" spans="2:10" ht="15.75" x14ac:dyDescent="0.2">
      <c r="B41" s="14" t="s">
        <v>11</v>
      </c>
      <c r="C41" s="33">
        <v>100</v>
      </c>
      <c r="D41" s="33">
        <v>100</v>
      </c>
      <c r="E41" s="33">
        <v>100</v>
      </c>
      <c r="F41" s="33">
        <v>100</v>
      </c>
      <c r="G41" s="33">
        <v>100</v>
      </c>
      <c r="H41" s="33">
        <f t="shared" ref="H41:H46" si="2">MEDIAN(C41:G41)</f>
        <v>100</v>
      </c>
      <c r="I41" s="18">
        <v>100</v>
      </c>
      <c r="J41" s="18">
        <v>100</v>
      </c>
    </row>
    <row r="42" spans="2:10" ht="15.75" x14ac:dyDescent="0.2">
      <c r="B42" s="14" t="s">
        <v>7</v>
      </c>
      <c r="C42" s="33">
        <v>95.92</v>
      </c>
      <c r="D42" s="33">
        <v>60.95</v>
      </c>
      <c r="E42" s="33">
        <v>62.38</v>
      </c>
      <c r="F42" s="33">
        <v>61.8</v>
      </c>
      <c r="G42" s="33">
        <v>61.8</v>
      </c>
      <c r="H42" s="33">
        <f t="shared" si="2"/>
        <v>61.8</v>
      </c>
      <c r="I42" s="18">
        <v>49.57</v>
      </c>
      <c r="J42" s="18">
        <v>87.62</v>
      </c>
    </row>
    <row r="43" spans="2:10" ht="15.75" x14ac:dyDescent="0.2">
      <c r="B43" s="14" t="s">
        <v>9</v>
      </c>
      <c r="C43" s="33">
        <v>47.41</v>
      </c>
      <c r="D43" s="33">
        <v>44.41</v>
      </c>
      <c r="E43" s="33">
        <v>43.48</v>
      </c>
      <c r="F43" s="33">
        <v>42.86</v>
      </c>
      <c r="G43" s="33">
        <v>42.69</v>
      </c>
      <c r="H43" s="33">
        <f t="shared" si="2"/>
        <v>43.48</v>
      </c>
      <c r="I43" s="18">
        <v>41.85</v>
      </c>
      <c r="J43" s="18">
        <v>46.15</v>
      </c>
    </row>
    <row r="44" spans="2:10" ht="15.75" x14ac:dyDescent="0.2">
      <c r="B44" s="14" t="s">
        <v>8</v>
      </c>
      <c r="C44" s="33">
        <v>95.55</v>
      </c>
      <c r="D44" s="33">
        <v>95.48</v>
      </c>
      <c r="E44" s="33">
        <v>95.6</v>
      </c>
      <c r="F44" s="33">
        <v>95.95</v>
      </c>
      <c r="G44" s="33">
        <v>95.99</v>
      </c>
      <c r="H44" s="33">
        <f t="shared" si="2"/>
        <v>95.6</v>
      </c>
      <c r="I44" s="18">
        <v>95.24</v>
      </c>
      <c r="J44" s="18">
        <v>96.35</v>
      </c>
    </row>
    <row r="45" spans="2:10" ht="15.75" x14ac:dyDescent="0.2">
      <c r="B45" s="14" t="s">
        <v>15</v>
      </c>
      <c r="C45" s="33">
        <v>77.69</v>
      </c>
      <c r="D45" s="33">
        <v>76.8</v>
      </c>
      <c r="E45" s="33">
        <v>76.81</v>
      </c>
      <c r="F45" s="33">
        <v>77.53</v>
      </c>
      <c r="G45" s="33">
        <v>77.989999999999995</v>
      </c>
      <c r="H45" s="33">
        <f t="shared" si="2"/>
        <v>77.53</v>
      </c>
      <c r="I45" s="18">
        <v>76.92</v>
      </c>
      <c r="J45" s="18">
        <v>78.28</v>
      </c>
    </row>
    <row r="46" spans="2:10" ht="15.75" x14ac:dyDescent="0.2">
      <c r="B46" s="14" t="s">
        <v>16</v>
      </c>
      <c r="C46" s="33">
        <v>68.3</v>
      </c>
      <c r="D46" s="33">
        <v>66.84</v>
      </c>
      <c r="E46" s="33">
        <v>66.75</v>
      </c>
      <c r="F46" s="33">
        <v>67.540000000000006</v>
      </c>
      <c r="G46" s="33">
        <v>68.02</v>
      </c>
      <c r="H46" s="33">
        <f t="shared" si="2"/>
        <v>67.540000000000006</v>
      </c>
      <c r="I46" s="18">
        <v>66.92</v>
      </c>
      <c r="J46" s="18">
        <v>68.28</v>
      </c>
    </row>
  </sheetData>
  <mergeCells count="3">
    <mergeCell ref="I25:J25"/>
    <mergeCell ref="I39:J39"/>
    <mergeCell ref="I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T1</vt:lpstr>
      <vt:lpstr>T2</vt:lpstr>
      <vt:lpstr>T3</vt:lpstr>
      <vt:lpstr>T4</vt:lpstr>
      <vt:lpstr>T5</vt:lpstr>
      <vt:lpstr>T6</vt:lpstr>
      <vt:lpstr>T 8</vt:lpstr>
      <vt:lpstr>T9</vt:lpstr>
      <vt:lpstr>T 7 10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UserMCP</dc:creator>
  <cp:lastModifiedBy>UserMCP</cp:lastModifiedBy>
  <dcterms:created xsi:type="dcterms:W3CDTF">2018-03-18T06:28:02Z</dcterms:created>
  <dcterms:modified xsi:type="dcterms:W3CDTF">2018-04-02T16:14:15Z</dcterms:modified>
</cp:coreProperties>
</file>