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19440" windowHeight="11370" tabRatio="772" activeTab="6"/>
  </bookViews>
  <sheets>
    <sheet name="sve serije" sheetId="1" r:id="rId1"/>
    <sheet name="realm2" sheetId="3" r:id="rId2"/>
    <sheet name="pasivna ks" sheetId="4" r:id="rId3"/>
    <sheet name="ind mg" sheetId="5" r:id="rId4"/>
    <sheet name="cene mg" sheetId="6" r:id="rId5"/>
    <sheet name="gdp" sheetId="9" r:id="rId6"/>
    <sheet name="MODEL" sheetId="7" r:id="rId7"/>
    <sheet name="test jedinicnog korena" sheetId="8" r:id="rId8"/>
    <sheet name="realM0" sheetId="10" r:id="rId9"/>
    <sheet name="Sheet1" sheetId="11" r:id="rId10"/>
  </sheets>
  <calcPr calcId="145621"/>
</workbook>
</file>

<file path=xl/calcChain.xml><?xml version="1.0" encoding="utf-8"?>
<calcChain xmlns="http://schemas.openxmlformats.org/spreadsheetml/2006/main">
  <c r="N10" i="1" l="1"/>
  <c r="N3" i="1"/>
  <c r="N6" i="1"/>
  <c r="O10" i="1"/>
  <c r="M3" i="1"/>
  <c r="O6" i="1" l="1"/>
  <c r="O3" i="1"/>
  <c r="K153" i="1" l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3" i="1"/>
</calcChain>
</file>

<file path=xl/sharedStrings.xml><?xml version="1.0" encoding="utf-8"?>
<sst xmlns="http://schemas.openxmlformats.org/spreadsheetml/2006/main" count="1775" uniqueCount="405">
  <si>
    <t>M2</t>
  </si>
  <si>
    <t>real M2</t>
  </si>
  <si>
    <t>do 2007 rpi, od 2007 cpi</t>
  </si>
  <si>
    <t>cene bazni</t>
  </si>
  <si>
    <t>dezagrerirano sa kvartalnog, stalne cene</t>
  </si>
  <si>
    <t>Autocorrelation</t>
  </si>
  <si>
    <t>Partial Correlation</t>
  </si>
  <si>
    <t xml:space="preserve">AC </t>
  </si>
  <si>
    <t xml:space="preserve"> PAC</t>
  </si>
  <si>
    <t xml:space="preserve"> Q-Stat</t>
  </si>
  <si>
    <t xml:space="preserve"> Prob</t>
  </si>
  <si>
    <t xml:space="preserve">       .|*******|</t>
  </si>
  <si>
    <t xml:space="preserve">       .|*      |</t>
  </si>
  <si>
    <t xml:space="preserve">       .|.      |</t>
  </si>
  <si>
    <t xml:space="preserve">       .|****** |</t>
  </si>
  <si>
    <t xml:space="preserve">       .|*****  |</t>
  </si>
  <si>
    <t xml:space="preserve">       *|.      |</t>
  </si>
  <si>
    <t xml:space="preserve">       .|****   |</t>
  </si>
  <si>
    <t xml:space="preserve">       .|***    |</t>
  </si>
  <si>
    <t xml:space="preserve">       .|**     |</t>
  </si>
  <si>
    <t xml:space="preserve">      **|.      |</t>
  </si>
  <si>
    <t>nivo</t>
  </si>
  <si>
    <t>prva diff</t>
  </si>
  <si>
    <t>Null Hypothesis: M2_REALNI has a unit root</t>
  </si>
  <si>
    <t>Exogenous: Constant</t>
  </si>
  <si>
    <t>Lag Length: 1 (Automatic based on SIC, MAXLAG=13)</t>
  </si>
  <si>
    <t>t-Statistic</t>
  </si>
  <si>
    <t xml:space="preserve">  Prob.*</t>
  </si>
  <si>
    <t>Augmented Dickey-Fuller test statistic</t>
  </si>
  <si>
    <t>Test critical values:</t>
  </si>
  <si>
    <t>1% level</t>
  </si>
  <si>
    <t>5% level</t>
  </si>
  <si>
    <t>10% level</t>
  </si>
  <si>
    <t>*MacKinnon (1996) one-sided p-values.</t>
  </si>
  <si>
    <t>Augmented Dickey-Fuller Test Equation</t>
  </si>
  <si>
    <t>Dependent Variable: D(M2_REALNI)</t>
  </si>
  <si>
    <t>Method: Least Squares</t>
  </si>
  <si>
    <t>Variable</t>
  </si>
  <si>
    <t>Coefficient</t>
  </si>
  <si>
    <t>Std. Error</t>
  </si>
  <si>
    <t xml:space="preserve">Prob.  </t>
  </si>
  <si>
    <t>M2_REALNI(-1)</t>
  </si>
  <si>
    <t>D(M2_REALNI(-1))</t>
  </si>
  <si>
    <t>C</t>
  </si>
  <si>
    <t>R-squared</t>
  </si>
  <si>
    <t xml:space="preserve">    Mean dependent var</t>
  </si>
  <si>
    <t>Adjusted R-squared</t>
  </si>
  <si>
    <t xml:space="preserve">    S.D. dependent var</t>
  </si>
  <si>
    <t>S.E. of regression</t>
  </si>
  <si>
    <t xml:space="preserve">    Akaike info criterion</t>
  </si>
  <si>
    <t>Sum squared resid</t>
  </si>
  <si>
    <t xml:space="preserve">    Schwarz criterion</t>
  </si>
  <si>
    <t>Log likelihood</t>
  </si>
  <si>
    <t xml:space="preserve">    F-statistic</t>
  </si>
  <si>
    <t>Durbin-Watson stat</t>
  </si>
  <si>
    <t xml:space="preserve">    Prob(F-statistic)</t>
  </si>
  <si>
    <t>Null Hypothesis: D(M2_REALNI) has a unit root</t>
  </si>
  <si>
    <t>Lag Length: 0 (Automatic based on SIC, MAXLAG=13)</t>
  </si>
  <si>
    <t>Dependent Variable: D(M2_REALNI,2)</t>
  </si>
  <si>
    <t>nestacionarna</t>
  </si>
  <si>
    <t>Null Hypothesis: PASIVNA_KAMATNA_STOPA has a unit root</t>
  </si>
  <si>
    <t>Dependent Variable: D(PASIVNA_KAMATNA_STOPA)</t>
  </si>
  <si>
    <t>PASIVNA_KAMATNA_STOPA(-1)</t>
  </si>
  <si>
    <t>Null Hypothesis: D(PASIVNA_KAMATNA_STOPA) has a unit root</t>
  </si>
  <si>
    <t>Dependent Variable: D(PASIVNA_KAMATNA_STOPA,2)</t>
  </si>
  <si>
    <t>D(PASIVNA_KAMATNA_STOPA(-1))</t>
  </si>
  <si>
    <t xml:space="preserve">     ***|.      |</t>
  </si>
  <si>
    <t>Null Hypothesis: IND_MG has a unit root</t>
  </si>
  <si>
    <t>Lag Length: 13 (Automatic based on SIC, MAXLAG=13)</t>
  </si>
  <si>
    <t>Dependent Variable: D(IND_MG)</t>
  </si>
  <si>
    <t>IND_MG(-1)</t>
  </si>
  <si>
    <t>D(IND_MG(-1))</t>
  </si>
  <si>
    <t>D(IND_MG(-11))</t>
  </si>
  <si>
    <t>D(IND_MG(-12))</t>
  </si>
  <si>
    <t>D(IND_MG(-13))</t>
  </si>
  <si>
    <t>Null Hypothesis: CENE_MG has a unit root</t>
  </si>
  <si>
    <t>Lag Length: 4 (Automatic based on SIC, MAXLAG=13)</t>
  </si>
  <si>
    <t>Dependent Variable: D(CENE_MG)</t>
  </si>
  <si>
    <t>CENE_MG(-1)</t>
  </si>
  <si>
    <t>D(CENE_MG(-1))</t>
  </si>
  <si>
    <t>D(CENE_MG(-2))</t>
  </si>
  <si>
    <t>D(CENE_MG(-3))</t>
  </si>
  <si>
    <t>D(CENE_MG(-4))</t>
  </si>
  <si>
    <t>stacionarna</t>
  </si>
  <si>
    <t>CENE_MG</t>
  </si>
  <si>
    <t>LOG(GDP)</t>
  </si>
  <si>
    <t>PASIVNA_KAMATNA_STOPA</t>
  </si>
  <si>
    <t xml:space="preserve">    Durbin-Watson stat</t>
  </si>
  <si>
    <t>GDP</t>
  </si>
  <si>
    <t xml:space="preserve"> Mean</t>
  </si>
  <si>
    <t xml:space="preserve"> Median</t>
  </si>
  <si>
    <t xml:space="preserve"> Maximum</t>
  </si>
  <si>
    <t xml:space="preserve"> Minimum</t>
  </si>
  <si>
    <t xml:space="preserve"> Std. Dev.</t>
  </si>
  <si>
    <t xml:space="preserve"> Skewness</t>
  </si>
  <si>
    <t xml:space="preserve"> Kurtosis</t>
  </si>
  <si>
    <t xml:space="preserve"> Jarque-Bera</t>
  </si>
  <si>
    <t xml:space="preserve"> Probability</t>
  </si>
  <si>
    <t xml:space="preserve"> Sum</t>
  </si>
  <si>
    <t xml:space="preserve"> Sum Sq. Dev.</t>
  </si>
  <si>
    <t xml:space="preserve"> Observations</t>
  </si>
  <si>
    <t>Aritmetička sredina</t>
  </si>
  <si>
    <t>Mediana</t>
  </si>
  <si>
    <t>Standardna devijacija</t>
  </si>
  <si>
    <t xml:space="preserve"> Skewness, koef. Asimetrije</t>
  </si>
  <si>
    <t xml:space="preserve"> Kurtosis, koef. Spljoštenosti</t>
  </si>
  <si>
    <t>Broj opservacija</t>
  </si>
  <si>
    <t>Null Hypothesis: GDP has a unit root</t>
  </si>
  <si>
    <t>Dependent Variable: D(GDP)</t>
  </si>
  <si>
    <t>GDP(-1)</t>
  </si>
  <si>
    <t>D(GDP(-1))</t>
  </si>
  <si>
    <t>D(GDP(-2))</t>
  </si>
  <si>
    <t>D(GDP(-3))</t>
  </si>
  <si>
    <t>D(GDP(-4))</t>
  </si>
  <si>
    <t>D(GDP(-5))</t>
  </si>
  <si>
    <t>D(GDP(-6))</t>
  </si>
  <si>
    <t>D(GDP(-7))</t>
  </si>
  <si>
    <t>D(GDP(-8))</t>
  </si>
  <si>
    <t>D(GDP(-9))</t>
  </si>
  <si>
    <t>D(GDP(-10))</t>
  </si>
  <si>
    <t>D(GDP(-11))</t>
  </si>
  <si>
    <t>D(GDP(-12))</t>
  </si>
  <si>
    <t>D(GDP(-13))</t>
  </si>
  <si>
    <t>Null Hypothesis: D(GDP) has a unit root</t>
  </si>
  <si>
    <t>Dependent Variable: D(GDP,2)</t>
  </si>
  <si>
    <t>D(GDP(-1),2)</t>
  </si>
  <si>
    <t>D(GDP(-2),2)</t>
  </si>
  <si>
    <t>D(GDP(-3),2)</t>
  </si>
  <si>
    <t>D(GDP(-4),2)</t>
  </si>
  <si>
    <t>D(GDP(-5),2)</t>
  </si>
  <si>
    <t>D(GDP(-6),2)</t>
  </si>
  <si>
    <t>D(GDP(-7),2)</t>
  </si>
  <si>
    <t>D(GDP(-8),2)</t>
  </si>
  <si>
    <t>D(GDP(-9),2)</t>
  </si>
  <si>
    <t>D(GDP(-10),2)</t>
  </si>
  <si>
    <t>D(GDP(-11),2)</t>
  </si>
  <si>
    <t>D(GDP(-12),2)</t>
  </si>
  <si>
    <t>FEB2009</t>
  </si>
  <si>
    <t>Null Hypothesis: M0_REALNI has a unit root</t>
  </si>
  <si>
    <t>Dependent Variable: D(M0_REALNI)</t>
  </si>
  <si>
    <t>M0_REALNI(-1)</t>
  </si>
  <si>
    <t>Null Hypothesis: D(M0_REALNI) has a unit root</t>
  </si>
  <si>
    <t>Dependent Variable: D(M0_REALNI,2)</t>
  </si>
  <si>
    <t>D(M0_REALNI(-1))</t>
  </si>
  <si>
    <t>M0_REALNI</t>
  </si>
  <si>
    <t>Date: 05/22/16   Time: 21:37</t>
  </si>
  <si>
    <t>Sample: 2002M01 2016M03</t>
  </si>
  <si>
    <t>Included observations: 171</t>
  </si>
  <si>
    <t>Date: 05/22/16   Time: 21:38</t>
  </si>
  <si>
    <t>Included observations: 170</t>
  </si>
  <si>
    <t>Sample (adjusted): 2002M03 2016M03</t>
  </si>
  <si>
    <t>Included observations: 169 after adjustments</t>
  </si>
  <si>
    <t>Date: 05/22/16   Time: 21:39</t>
  </si>
  <si>
    <t>Date: 05/22/16   Time: 21:41</t>
  </si>
  <si>
    <t>Lag Length: 3 (Automatic based on SIC, MAXLAG=13)</t>
  </si>
  <si>
    <t>Included observations: 167 after adjustments</t>
  </si>
  <si>
    <t>D(PASIVNA_KAMATNA_STOPA(-2))</t>
  </si>
  <si>
    <t>D(PASIVNA_KAMATNA_STOPA(-3))</t>
  </si>
  <si>
    <t>Included observations: 168 after adjustments</t>
  </si>
  <si>
    <t>D(PASIVNA_KAMATNA_STOPA(-1),2)</t>
  </si>
  <si>
    <t>Date: 05/22/16   Time: 21:43</t>
  </si>
  <si>
    <t>Date: 05/22/16   Time: 21:44</t>
  </si>
  <si>
    <t>Included observations: 169</t>
  </si>
  <si>
    <t>Sample (adjusted): 2002M03 2016M02</t>
  </si>
  <si>
    <t>Date: 05/22/16   Time: 21:46</t>
  </si>
  <si>
    <t>Date: 05/22/16   Time: 21:47</t>
  </si>
  <si>
    <t>Included observations: 166 after adjustments</t>
  </si>
  <si>
    <t>Exogenous: Constant, Linear Trend</t>
  </si>
  <si>
    <t>@TREND(2002M01)</t>
  </si>
  <si>
    <t>trend stacionarna</t>
  </si>
  <si>
    <t>Date: 05/22/16   Time: 21:51</t>
  </si>
  <si>
    <t xml:space="preserve">       .|********</t>
  </si>
  <si>
    <t>Date: 05/24/16   Time: 23:01</t>
  </si>
  <si>
    <t>Sample (adjusted): 2003M03 2015M12</t>
  </si>
  <si>
    <t>Included observations: 154 after adjustments</t>
  </si>
  <si>
    <t>Lag Length: 12 (Automatic based on SIC, MAXLAG=13)</t>
  </si>
  <si>
    <t>Sample: 2002M01 2015M12</t>
  </si>
  <si>
    <t>Included observations: 168</t>
  </si>
  <si>
    <t>obs</t>
  </si>
  <si>
    <t>Actual</t>
  </si>
  <si>
    <t>Fitted</t>
  </si>
  <si>
    <t>Residual</t>
  </si>
  <si>
    <t>Residual Plot</t>
  </si>
  <si>
    <t>2002M01</t>
  </si>
  <si>
    <t>|       .   |   .*     |</t>
  </si>
  <si>
    <t>2002M02</t>
  </si>
  <si>
    <t>|       .   | * .      |</t>
  </si>
  <si>
    <t>2002M03</t>
  </si>
  <si>
    <t>|       .   |  *.      |</t>
  </si>
  <si>
    <t>2002M04</t>
  </si>
  <si>
    <t>|       .   *   .      |</t>
  </si>
  <si>
    <t>2002M05</t>
  </si>
  <si>
    <t>2002M06</t>
  </si>
  <si>
    <t>|       . * |   .      |</t>
  </si>
  <si>
    <t>2002M07</t>
  </si>
  <si>
    <t>2002M08</t>
  </si>
  <si>
    <t>|      *.   |   .      |</t>
  </si>
  <si>
    <t>2002M09</t>
  </si>
  <si>
    <t>|       .  *|   .      |</t>
  </si>
  <si>
    <t>2002M10</t>
  </si>
  <si>
    <t>|     * .   |   .      |</t>
  </si>
  <si>
    <t>2002M11</t>
  </si>
  <si>
    <t>|       *   |   .      |</t>
  </si>
  <si>
    <t>2002M12</t>
  </si>
  <si>
    <t>2003M01</t>
  </si>
  <si>
    <t>|       .   |   *      |</t>
  </si>
  <si>
    <t>2003M02</t>
  </si>
  <si>
    <t>2003M03</t>
  </si>
  <si>
    <t>2003M04</t>
  </si>
  <si>
    <t>2003M05</t>
  </si>
  <si>
    <t>|       .*  |   .      |</t>
  </si>
  <si>
    <t>2003M06</t>
  </si>
  <si>
    <t>2003M07</t>
  </si>
  <si>
    <t>|   *   .   |   .      |</t>
  </si>
  <si>
    <t>2003M08</t>
  </si>
  <si>
    <t>|    *  .   |   .      |</t>
  </si>
  <si>
    <t>2003M09</t>
  </si>
  <si>
    <t>|  *    .   |   .      |</t>
  </si>
  <si>
    <t>2003M10</t>
  </si>
  <si>
    <t>|*      .   |   .      |</t>
  </si>
  <si>
    <t>2003M11</t>
  </si>
  <si>
    <t>2003M12</t>
  </si>
  <si>
    <t>2004M01</t>
  </si>
  <si>
    <t>2004M02</t>
  </si>
  <si>
    <t>2004M03</t>
  </si>
  <si>
    <t>| *     .   |   .      |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</si>
  <si>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</si>
  <si>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</si>
  <si>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</si>
  <si>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</si>
  <si>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</si>
  <si>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</si>
  <si>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</si>
  <si>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</si>
  <si>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</si>
  <si>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</si>
  <si>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</si>
  <si>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</si>
  <si>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</si>
  <si>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</si>
  <si>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</si>
  <si>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</si>
  <si>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</si>
  <si>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</si>
  <si>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|       .   |*  .      |</t>
  </si>
  <si>
    <t>2005M10</t>
  </si>
  <si>
    <t>2005M11</t>
  </si>
  <si>
    <t>2005M12</t>
  </si>
  <si>
    <t>2006M01</t>
  </si>
  <si>
    <t>|       .   |   .   *  |</t>
  </si>
  <si>
    <t>2006M02</t>
  </si>
  <si>
    <t>2006M03</t>
  </si>
  <si>
    <t>2006M04</t>
  </si>
  <si>
    <t>|       .   |   . *    |</t>
  </si>
  <si>
    <t>2006M05</t>
  </si>
  <si>
    <t>|       .   |   .  *   |</t>
  </si>
  <si>
    <t>2006M06</t>
  </si>
  <si>
    <t>2006M07</t>
  </si>
  <si>
    <t>2006M08</t>
  </si>
  <si>
    <t>2006M09</t>
  </si>
  <si>
    <t>2006M10</t>
  </si>
  <si>
    <t>2006M11</t>
  </si>
  <si>
    <t>2006M12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</si>
  <si>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</si>
  <si>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</si>
  <si>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</si>
  <si>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</si>
  <si>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</si>
  <si>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</si>
  <si>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</si>
  <si>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</si>
  <si>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</si>
  <si>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</si>
  <si>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</si>
  <si>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</si>
  <si>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</si>
  <si>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</si>
  <si>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</si>
  <si>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</si>
  <si>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</si>
  <si>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</si>
  <si>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</si>
  <si>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</si>
  <si>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</si>
  <si>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</si>
  <si>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</si>
  <si>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</si>
  <si>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</si>
  <si>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</si>
  <si>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</si>
  <si>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</si>
  <si>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</si>
  <si>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</si>
  <si>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</si>
  <si>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</si>
  <si>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</si>
  <si>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</si>
  <si>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</si>
  <si>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</si>
  <si>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</si>
  <si>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</si>
  <si>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</si>
  <si>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</si>
  <si>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</si>
  <si>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</si>
  <si>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</si>
  <si>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</si>
  <si>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</si>
  <si>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</si>
  <si>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</si>
  <si>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</si>
  <si>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</si>
  <si>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</si>
  <si>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</si>
  <si>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</si>
  <si>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</si>
  <si>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</si>
  <si>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</si>
  <si>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</si>
  <si>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</si>
  <si>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</si>
  <si>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</si>
  <si>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</si>
  <si>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</si>
  <si>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</si>
  <si>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</si>
  <si>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</si>
  <si>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</si>
  <si>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</si>
  <si>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</si>
  <si>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</si>
  <si>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</si>
  <si>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2012M10</t>
  </si>
  <si>
    <t>2012M11</t>
  </si>
  <si>
    <t>2012M12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</si>
  <si>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</si>
  <si>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</si>
  <si>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</si>
  <si>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</si>
  <si>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</si>
  <si>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</si>
  <si>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</si>
  <si>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</si>
  <si>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</si>
  <si>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</si>
  <si>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</si>
  <si>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</si>
  <si>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</si>
  <si>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</si>
  <si>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</si>
  <si>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</si>
  <si>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</si>
  <si>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</si>
  <si>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</si>
  <si>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</si>
  <si>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</si>
  <si>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</si>
  <si>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</si>
  <si>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</si>
  <si>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</si>
  <si>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</si>
  <si>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</si>
  <si>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</si>
  <si>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</si>
  <si>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</si>
  <si>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</si>
  <si>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</si>
  <si>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</si>
  <si>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</si>
  <si>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</si>
  <si>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</si>
  <si>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Date: 05/24/16   Time: 23:31</t>
  </si>
  <si>
    <t>Sample (adjusted): 2002M02 2015M12</t>
  </si>
  <si>
    <t>Date: 05/24/16   Time: 23:32</t>
  </si>
  <si>
    <t>Sample (adjusted): 2002M03 2015M12</t>
  </si>
  <si>
    <t>Date: 05/24/16   Time: 23:33</t>
  </si>
  <si>
    <t>Sample (adjusted): 2002M06 2015M12</t>
  </si>
  <si>
    <t>Included observations: 163 after adjustments</t>
  </si>
  <si>
    <t>Null Hypothesis: D(CENE_MG) has a unit root</t>
  </si>
  <si>
    <t>Dependent Variable: D(CENE_MG,2)</t>
  </si>
  <si>
    <t>Date: 05/24/16   Time: 23:34</t>
  </si>
  <si>
    <t>Sample (adjusted): 2002M05 2015M12</t>
  </si>
  <si>
    <t>Included observations: 164 after adjustments</t>
  </si>
  <si>
    <t>Sample (adjusted): 2002M04 2015M12</t>
  </si>
  <si>
    <t>Included observations: 165 after adjustments</t>
  </si>
  <si>
    <t>Date: 05/24/16   Time: 23:36</t>
  </si>
  <si>
    <t>trendstacionarna</t>
  </si>
  <si>
    <t>Nominal MO</t>
  </si>
  <si>
    <t>Inflation, y-o-y</t>
  </si>
  <si>
    <t>Deposit interest rates</t>
  </si>
  <si>
    <t>Real MO</t>
  </si>
  <si>
    <t xml:space="preserve">RSD, (in constant prices </t>
  </si>
  <si>
    <t xml:space="preserve">of the previous year </t>
  </si>
  <si>
    <t>IR</t>
  </si>
  <si>
    <t>EXP_INF</t>
  </si>
  <si>
    <t>M0_REAL</t>
  </si>
  <si>
    <t>CPI</t>
  </si>
  <si>
    <t>IND</t>
  </si>
  <si>
    <t>Level</t>
  </si>
  <si>
    <t>t statistics</t>
  </si>
  <si>
    <t>probability*</t>
  </si>
  <si>
    <r>
      <t>1</t>
    </r>
    <r>
      <rPr>
        <b/>
        <vertAlign val="superscript"/>
        <sz val="10"/>
        <color theme="1"/>
        <rFont val="Times New Roman"/>
        <family val="1"/>
        <charset val="238"/>
      </rPr>
      <t>st</t>
    </r>
    <r>
      <rPr>
        <b/>
        <sz val="10"/>
        <color theme="1"/>
        <rFont val="Times New Roman"/>
        <family val="1"/>
        <charset val="238"/>
      </rPr>
      <t xml:space="preserve"> difference</t>
    </r>
  </si>
  <si>
    <t>Dependent Variable: LOG(M0_REAL)</t>
  </si>
  <si>
    <t>Industrial production, y-o-y</t>
  </si>
  <si>
    <t>Industrial production, 2015=100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</si>
</sst>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mm\ dd\,\ yyyy"/>
    <numFmt numFmtId="165" formatCode="_-* #,##0\ _K_č_s_-;\-* #,##0\ _K_č_s_-;_-* &quot;-&quot;\ _K_č_s_-;_-@_-"/>
    <numFmt numFmtId="166" formatCode="0.000"/>
    <numFmt numFmtId="167" formatCode="0.0"/>
    <numFmt numFmtId="168" formatCode="[$-409]mmm\-yy;@"/>
  </numFmts>
  <fonts count="6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YuCiril Times"/>
      <family val="1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 CE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YuCiril Time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04"/>
      <scheme val="minor"/>
    </font>
    <font>
      <sz val="12"/>
      <name val="Yu Helvetica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YU C Times"/>
    </font>
    <font>
      <b/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vertAlign val="superscript"/>
      <sz val="10"/>
      <color theme="1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4F7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medium">
        <color rgb="FFEEEEEE"/>
      </left>
      <right style="medium">
        <color rgb="FFEEEEEE"/>
      </right>
      <top/>
      <bottom style="medium">
        <color rgb="FFEEEEEE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1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4" fillId="0" borderId="0">
      <alignment vertical="top"/>
    </xf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5" borderId="0" applyNumberFormat="0" applyBorder="0" applyAlignment="0" applyProtection="0"/>
    <xf numFmtId="0" fontId="27" fillId="9" borderId="0" applyNumberFormat="0" applyBorder="0" applyAlignment="0" applyProtection="0"/>
    <xf numFmtId="0" fontId="27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1" borderId="0" applyNumberFormat="0" applyBorder="0" applyAlignment="0" applyProtection="0"/>
    <xf numFmtId="0" fontId="29" fillId="3" borderId="0" applyNumberFormat="0" applyBorder="0" applyAlignment="0" applyProtection="0"/>
    <xf numFmtId="0" fontId="30" fillId="8" borderId="1" applyNumberFormat="0" applyAlignment="0" applyProtection="0"/>
    <xf numFmtId="165" fontId="12" fillId="0" borderId="0" applyFont="0" applyFill="0" applyBorder="0" applyAlignment="0" applyProtection="0"/>
    <xf numFmtId="0" fontId="10" fillId="0" borderId="2" applyNumberFormat="0" applyFill="0" applyAlignment="0" applyProtection="0"/>
    <xf numFmtId="0" fontId="31" fillId="17" borderId="3" applyNumberFormat="0" applyAlignment="0" applyProtection="0"/>
    <xf numFmtId="0" fontId="1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4" borderId="0" applyNumberFormat="0" applyBorder="0" applyAlignment="0" applyProtection="0"/>
    <xf numFmtId="0" fontId="34" fillId="0" borderId="5" applyNumberFormat="0" applyFill="0" applyAlignment="0" applyProtection="0"/>
    <xf numFmtId="0" fontId="35" fillId="0" borderId="4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37" fillId="7" borderId="1" applyNumberFormat="0" applyAlignment="0" applyProtection="0"/>
    <xf numFmtId="0" fontId="13" fillId="17" borderId="3" applyNumberFormat="0" applyAlignment="0" applyProtection="0"/>
    <xf numFmtId="0" fontId="38" fillId="0" borderId="7" applyNumberFormat="0" applyFill="0" applyAlignment="0" applyProtection="0"/>
    <xf numFmtId="0" fontId="14" fillId="0" borderId="5" applyNumberFormat="0" applyFill="0" applyAlignment="0" applyProtection="0"/>
    <xf numFmtId="0" fontId="15" fillId="0" borderId="4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22" borderId="0" applyNumberFormat="0" applyBorder="0" applyAlignment="0" applyProtection="0"/>
    <xf numFmtId="0" fontId="18" fillId="22" borderId="0" applyNumberFormat="0" applyBorder="0" applyAlignment="0" applyProtection="0"/>
    <xf numFmtId="0" fontId="45" fillId="0" borderId="0"/>
    <xf numFmtId="0" fontId="7" fillId="0" borderId="0">
      <alignment vertical="top"/>
    </xf>
    <xf numFmtId="0" fontId="7" fillId="0" borderId="0"/>
    <xf numFmtId="0" fontId="46" fillId="0" borderId="0"/>
    <xf numFmtId="0" fontId="8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40" fillId="0" borderId="0"/>
    <xf numFmtId="0" fontId="27" fillId="23" borderId="8" applyNumberFormat="0" applyFont="0" applyAlignment="0" applyProtection="0"/>
    <xf numFmtId="0" fontId="41" fillId="8" borderId="9" applyNumberFormat="0" applyAlignment="0" applyProtection="0"/>
    <xf numFmtId="9" fontId="2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23" borderId="8" applyNumberFormat="0" applyFont="0" applyAlignment="0" applyProtection="0"/>
    <xf numFmtId="0" fontId="19" fillId="0" borderId="7" applyNumberFormat="0" applyFill="0" applyAlignment="0" applyProtection="0"/>
    <xf numFmtId="0" fontId="20" fillId="4" borderId="0" applyNumberFormat="0" applyBorder="0" applyAlignment="0" applyProtection="0"/>
    <xf numFmtId="0" fontId="3" fillId="0" borderId="0"/>
    <xf numFmtId="0" fontId="6" fillId="0" borderId="0">
      <alignment vertical="top"/>
    </xf>
    <xf numFmtId="164" fontId="7" fillId="0" borderId="0" applyFill="0" applyBorder="0" applyAlignment="0" applyProtection="0">
      <alignment wrapText="1"/>
    </xf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" applyNumberFormat="0" applyFill="0" applyAlignment="0" applyProtection="0"/>
    <xf numFmtId="0" fontId="22" fillId="7" borderId="1" applyNumberFormat="0" applyAlignment="0" applyProtection="0"/>
    <xf numFmtId="0" fontId="23" fillId="8" borderId="1" applyNumberFormat="0" applyAlignment="0" applyProtection="0"/>
    <xf numFmtId="0" fontId="24" fillId="8" borderId="9" applyNumberFormat="0" applyAlignment="0" applyProtection="0"/>
    <xf numFmtId="0" fontId="2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1" borderId="0" applyNumberFormat="0" applyBorder="0" applyAlignment="0" applyProtection="0"/>
    <xf numFmtId="0" fontId="7" fillId="0" borderId="0"/>
    <xf numFmtId="0" fontId="47" fillId="0" borderId="0"/>
    <xf numFmtId="0" fontId="48" fillId="0" borderId="0"/>
    <xf numFmtId="0" fontId="51" fillId="0" borderId="0"/>
    <xf numFmtId="0" fontId="7" fillId="0" borderId="0">
      <alignment vertical="top"/>
    </xf>
    <xf numFmtId="0" fontId="7" fillId="0" borderId="0"/>
    <xf numFmtId="0" fontId="26" fillId="0" borderId="0"/>
    <xf numFmtId="0" fontId="45" fillId="0" borderId="0"/>
    <xf numFmtId="0" fontId="5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top"/>
    </xf>
    <xf numFmtId="0" fontId="58" fillId="0" borderId="0"/>
    <xf numFmtId="0" fontId="2" fillId="0" borderId="0"/>
    <xf numFmtId="0" fontId="2" fillId="0" borderId="0"/>
    <xf numFmtId="0" fontId="2" fillId="0" borderId="0">
      <alignment vertical="top"/>
    </xf>
    <xf numFmtId="0" fontId="2" fillId="0" borderId="0"/>
    <xf numFmtId="0" fontId="2" fillId="23" borderId="8" applyNumberFormat="0" applyFont="0" applyAlignment="0" applyProtection="0"/>
  </cellStyleXfs>
  <cellXfs count="146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49" fillId="0" borderId="17" xfId="0" applyFont="1" applyBorder="1" applyAlignment="1">
      <alignment wrapText="1"/>
    </xf>
    <xf numFmtId="0" fontId="49" fillId="0" borderId="18" xfId="0" applyFont="1" applyBorder="1" applyAlignment="1">
      <alignment wrapText="1"/>
    </xf>
    <xf numFmtId="0" fontId="53" fillId="0" borderId="18" xfId="104" applyFont="1" applyFill="1" applyBorder="1" applyAlignment="1">
      <alignment horizontal="center" vertical="center" wrapText="1"/>
    </xf>
    <xf numFmtId="0" fontId="49" fillId="0" borderId="19" xfId="0" applyFont="1" applyBorder="1" applyAlignment="1">
      <alignment wrapText="1"/>
    </xf>
    <xf numFmtId="11" fontId="0" fillId="0" borderId="0" xfId="0" applyNumberFormat="1"/>
    <xf numFmtId="0" fontId="57" fillId="27" borderId="0" xfId="0" applyFont="1" applyFill="1"/>
    <xf numFmtId="0" fontId="57" fillId="28" borderId="0" xfId="0" applyFont="1" applyFill="1"/>
    <xf numFmtId="0" fontId="0" fillId="0" borderId="0" xfId="0" applyAlignment="1">
      <alignment horizontal="center"/>
    </xf>
    <xf numFmtId="0" fontId="49" fillId="0" borderId="22" xfId="0" applyFon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25" xfId="0" applyNumberFormat="1" applyBorder="1"/>
    <xf numFmtId="0" fontId="49" fillId="0" borderId="26" xfId="0" applyFont="1" applyBorder="1"/>
    <xf numFmtId="2" fontId="0" fillId="0" borderId="27" xfId="0" applyNumberFormat="1" applyBorder="1"/>
    <xf numFmtId="2" fontId="0" fillId="0" borderId="28" xfId="0" applyNumberFormat="1" applyBorder="1"/>
    <xf numFmtId="2" fontId="0" fillId="0" borderId="29" xfId="0" applyNumberFormat="1" applyBorder="1"/>
    <xf numFmtId="0" fontId="49" fillId="0" borderId="30" xfId="0" applyFont="1" applyBorder="1"/>
    <xf numFmtId="2" fontId="0" fillId="0" borderId="31" xfId="0" applyNumberFormat="1" applyBorder="1"/>
    <xf numFmtId="2" fontId="0" fillId="0" borderId="32" xfId="0" applyNumberFormat="1" applyBorder="1"/>
    <xf numFmtId="2" fontId="0" fillId="0" borderId="33" xfId="0" applyNumberFormat="1" applyBorder="1"/>
    <xf numFmtId="0" fontId="49" fillId="0" borderId="34" xfId="0" applyFont="1" applyBorder="1"/>
    <xf numFmtId="0" fontId="0" fillId="0" borderId="34" xfId="0" applyBorder="1"/>
    <xf numFmtId="0" fontId="0" fillId="0" borderId="0" xfId="0" applyBorder="1"/>
    <xf numFmtId="0" fontId="0" fillId="0" borderId="10" xfId="0" applyBorder="1"/>
    <xf numFmtId="0" fontId="49" fillId="0" borderId="0" xfId="0" applyFont="1" applyBorder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166" fontId="0" fillId="0" borderId="0" xfId="0" applyNumberFormat="1"/>
    <xf numFmtId="2" fontId="60" fillId="0" borderId="29" xfId="0" applyNumberFormat="1" applyFont="1" applyFill="1" applyBorder="1" applyAlignment="1">
      <alignment vertical="center" wrapText="1"/>
    </xf>
    <xf numFmtId="2" fontId="60" fillId="0" borderId="35" xfId="0" applyNumberFormat="1" applyFont="1" applyFill="1" applyBorder="1" applyAlignment="1">
      <alignment vertical="center" wrapText="1"/>
    </xf>
    <xf numFmtId="2" fontId="60" fillId="0" borderId="36" xfId="0" applyNumberFormat="1" applyFont="1" applyFill="1" applyBorder="1" applyAlignment="1">
      <alignment vertical="center" wrapText="1"/>
    </xf>
    <xf numFmtId="2" fontId="60" fillId="0" borderId="37" xfId="0" applyNumberFormat="1" applyFont="1" applyFill="1" applyBorder="1" applyAlignment="1">
      <alignment vertical="center" wrapText="1"/>
    </xf>
    <xf numFmtId="2" fontId="60" fillId="0" borderId="28" xfId="0" applyNumberFormat="1" applyFont="1" applyFill="1" applyBorder="1" applyAlignment="1">
      <alignment vertical="center" wrapText="1"/>
    </xf>
    <xf numFmtId="2" fontId="60" fillId="0" borderId="27" xfId="0" applyNumberFormat="1" applyFont="1" applyFill="1" applyBorder="1" applyAlignment="1">
      <alignment vertical="center" wrapText="1"/>
    </xf>
    <xf numFmtId="0" fontId="0" fillId="29" borderId="0" xfId="0" applyFill="1"/>
    <xf numFmtId="0" fontId="49" fillId="29" borderId="23" xfId="0" applyFont="1" applyFill="1" applyBorder="1"/>
    <xf numFmtId="166" fontId="0" fillId="29" borderId="24" xfId="0" applyNumberFormat="1" applyFill="1" applyBorder="1"/>
    <xf numFmtId="3" fontId="49" fillId="29" borderId="27" xfId="0" applyNumberFormat="1" applyFont="1" applyFill="1" applyBorder="1"/>
    <xf numFmtId="166" fontId="0" fillId="29" borderId="28" xfId="0" applyNumberFormat="1" applyFill="1" applyBorder="1"/>
    <xf numFmtId="49" fontId="49" fillId="29" borderId="31" xfId="0" applyNumberFormat="1" applyFont="1" applyFill="1" applyBorder="1"/>
    <xf numFmtId="166" fontId="0" fillId="29" borderId="32" xfId="0" applyNumberFormat="1" applyFill="1" applyBorder="1"/>
    <xf numFmtId="0" fontId="0" fillId="29" borderId="23" xfId="0" applyFill="1" applyBorder="1"/>
    <xf numFmtId="0" fontId="0" fillId="29" borderId="27" xfId="0" applyFill="1" applyBorder="1"/>
    <xf numFmtId="3" fontId="0" fillId="29" borderId="27" xfId="0" applyNumberFormat="1" applyFill="1" applyBorder="1"/>
    <xf numFmtId="3" fontId="0" fillId="29" borderId="31" xfId="0" applyNumberFormat="1" applyFill="1" applyBorder="1"/>
    <xf numFmtId="0" fontId="0" fillId="27" borderId="0" xfId="0" applyFill="1"/>
    <xf numFmtId="0" fontId="49" fillId="27" borderId="19" xfId="0" applyFont="1" applyFill="1" applyBorder="1" applyAlignment="1">
      <alignment wrapText="1"/>
    </xf>
    <xf numFmtId="0" fontId="61" fillId="27" borderId="0" xfId="0" applyFont="1" applyFill="1"/>
    <xf numFmtId="0" fontId="49" fillId="0" borderId="20" xfId="0" applyFont="1" applyBorder="1"/>
    <xf numFmtId="0" fontId="49" fillId="0" borderId="17" xfId="0" applyFont="1" applyBorder="1" applyAlignment="1">
      <alignment horizontal="center"/>
    </xf>
    <xf numFmtId="0" fontId="49" fillId="0" borderId="19" xfId="0" applyFont="1" applyBorder="1" applyAlignment="1">
      <alignment horizontal="center"/>
    </xf>
    <xf numFmtId="4" fontId="0" fillId="0" borderId="0" xfId="0" applyNumberFormat="1"/>
    <xf numFmtId="0" fontId="0" fillId="0" borderId="0" xfId="0"/>
    <xf numFmtId="17" fontId="0" fillId="0" borderId="0" xfId="0" applyNumberFormat="1"/>
    <xf numFmtId="1" fontId="50" fillId="27" borderId="0" xfId="1" applyNumberFormat="1" applyFont="1" applyFill="1" applyBorder="1" applyAlignment="1">
      <alignment horizontal="right"/>
    </xf>
    <xf numFmtId="167" fontId="55" fillId="0" borderId="12" xfId="1" applyNumberFormat="1" applyFont="1" applyFill="1" applyBorder="1" applyAlignment="1">
      <alignment horizontal="right"/>
    </xf>
    <xf numFmtId="167" fontId="55" fillId="0" borderId="12" xfId="1" applyNumberFormat="1" applyFont="1" applyFill="1" applyBorder="1"/>
    <xf numFmtId="167" fontId="55" fillId="0" borderId="12" xfId="102" applyNumberFormat="1" applyFont="1" applyFill="1" applyBorder="1"/>
    <xf numFmtId="167" fontId="55" fillId="0" borderId="11" xfId="102" applyNumberFormat="1" applyFont="1" applyFill="1" applyBorder="1"/>
    <xf numFmtId="167" fontId="55" fillId="0" borderId="12" xfId="1" applyNumberFormat="1" applyFont="1" applyBorder="1"/>
    <xf numFmtId="167" fontId="55" fillId="0" borderId="13" xfId="1" applyNumberFormat="1" applyFont="1" applyBorder="1"/>
    <xf numFmtId="167" fontId="55" fillId="0" borderId="14" xfId="1" applyNumberFormat="1" applyFont="1" applyBorder="1"/>
    <xf numFmtId="167" fontId="55" fillId="0" borderId="10" xfId="1" applyNumberFormat="1" applyFont="1" applyBorder="1"/>
    <xf numFmtId="167" fontId="55" fillId="0" borderId="10" xfId="1" applyNumberFormat="1" applyFont="1" applyFill="1" applyBorder="1"/>
    <xf numFmtId="167" fontId="55" fillId="0" borderId="10" xfId="1" applyNumberFormat="1" applyFont="1" applyBorder="1" applyAlignment="1">
      <alignment horizontal="right"/>
    </xf>
    <xf numFmtId="1" fontId="50" fillId="0" borderId="0" xfId="1" applyNumberFormat="1" applyFont="1" applyFill="1" applyBorder="1" applyAlignment="1">
      <alignment horizontal="right"/>
    </xf>
    <xf numFmtId="1" fontId="56" fillId="24" borderId="16" xfId="0" applyNumberFormat="1" applyFont="1" applyFill="1" applyBorder="1" applyAlignment="1">
      <alignment horizontal="right" wrapText="1"/>
    </xf>
    <xf numFmtId="1" fontId="56" fillId="0" borderId="0" xfId="0" applyNumberFormat="1" applyFont="1"/>
    <xf numFmtId="1" fontId="56" fillId="24" borderId="15" xfId="0" applyNumberFormat="1" applyFont="1" applyFill="1" applyBorder="1" applyAlignment="1">
      <alignment horizontal="right" wrapText="1"/>
    </xf>
    <xf numFmtId="1" fontId="54" fillId="0" borderId="0" xfId="0" applyNumberFormat="1" applyFont="1" applyFill="1" applyAlignment="1"/>
    <xf numFmtId="1" fontId="0" fillId="0" borderId="0" xfId="0" applyNumberFormat="1"/>
    <xf numFmtId="1" fontId="56" fillId="25" borderId="15" xfId="0" applyNumberFormat="1" applyFont="1" applyFill="1" applyBorder="1" applyAlignment="1">
      <alignment horizontal="right" wrapText="1"/>
    </xf>
    <xf numFmtId="1" fontId="50" fillId="0" borderId="0" xfId="1" applyNumberFormat="1" applyFont="1" applyFill="1" applyBorder="1"/>
    <xf numFmtId="1" fontId="56" fillId="26" borderId="0" xfId="0" applyNumberFormat="1" applyFont="1" applyFill="1"/>
    <xf numFmtId="1" fontId="54" fillId="0" borderId="0" xfId="0" applyNumberFormat="1" applyFont="1" applyFill="1" applyBorder="1" applyAlignment="1">
      <alignment horizontal="right"/>
    </xf>
    <xf numFmtId="1" fontId="50" fillId="0" borderId="0" xfId="1" applyNumberFormat="1" applyFont="1" applyBorder="1" applyAlignment="1" applyProtection="1"/>
    <xf numFmtId="1" fontId="0" fillId="26" borderId="0" xfId="0" applyNumberFormat="1" applyFill="1"/>
    <xf numFmtId="1" fontId="0" fillId="27" borderId="0" xfId="0" applyNumberFormat="1" applyFill="1"/>
    <xf numFmtId="2" fontId="0" fillId="0" borderId="39" xfId="0" applyNumberFormat="1" applyBorder="1"/>
    <xf numFmtId="2" fontId="0" fillId="0" borderId="40" xfId="0" applyNumberFormat="1" applyBorder="1"/>
    <xf numFmtId="0" fontId="49" fillId="0" borderId="41" xfId="0" applyFont="1" applyBorder="1"/>
    <xf numFmtId="0" fontId="49" fillId="0" borderId="42" xfId="0" applyFont="1" applyBorder="1"/>
    <xf numFmtId="0" fontId="49" fillId="0" borderId="38" xfId="0" applyFont="1" applyBorder="1"/>
    <xf numFmtId="0" fontId="49" fillId="0" borderId="38" xfId="0" applyFont="1" applyBorder="1" applyAlignment="1">
      <alignment horizontal="center"/>
    </xf>
    <xf numFmtId="1" fontId="0" fillId="0" borderId="43" xfId="0" applyNumberFormat="1" applyBorder="1"/>
    <xf numFmtId="1" fontId="0" fillId="0" borderId="18" xfId="0" applyNumberFormat="1" applyBorder="1"/>
    <xf numFmtId="1" fontId="0" fillId="0" borderId="19" xfId="0" applyNumberFormat="1" applyBorder="1"/>
    <xf numFmtId="168" fontId="0" fillId="0" borderId="0" xfId="0" applyNumberFormat="1"/>
    <xf numFmtId="0" fontId="0" fillId="0" borderId="20" xfId="0" applyBorder="1"/>
    <xf numFmtId="0" fontId="0" fillId="0" borderId="21" xfId="0" applyBorder="1"/>
    <xf numFmtId="0" fontId="0" fillId="0" borderId="38" xfId="0" applyBorder="1"/>
    <xf numFmtId="167" fontId="0" fillId="0" borderId="34" xfId="0" applyNumberFormat="1" applyBorder="1"/>
    <xf numFmtId="167" fontId="0" fillId="0" borderId="0" xfId="0" applyNumberFormat="1" applyBorder="1"/>
    <xf numFmtId="167" fontId="0" fillId="0" borderId="10" xfId="0" applyNumberFormat="1" applyBorder="1"/>
    <xf numFmtId="167" fontId="0" fillId="0" borderId="23" xfId="0" applyNumberFormat="1" applyBorder="1"/>
    <xf numFmtId="167" fontId="0" fillId="0" borderId="24" xfId="0" applyNumberFormat="1" applyBorder="1"/>
    <xf numFmtId="167" fontId="0" fillId="0" borderId="25" xfId="0" applyNumberFormat="1" applyBorder="1"/>
    <xf numFmtId="167" fontId="0" fillId="0" borderId="27" xfId="0" applyNumberFormat="1" applyBorder="1"/>
    <xf numFmtId="167" fontId="0" fillId="0" borderId="28" xfId="0" applyNumberFormat="1" applyBorder="1"/>
    <xf numFmtId="167" fontId="0" fillId="0" borderId="29" xfId="0" applyNumberFormat="1" applyBorder="1"/>
    <xf numFmtId="167" fontId="0" fillId="0" borderId="31" xfId="0" applyNumberFormat="1" applyBorder="1"/>
    <xf numFmtId="167" fontId="0" fillId="0" borderId="32" xfId="0" applyNumberFormat="1" applyBorder="1"/>
    <xf numFmtId="167" fontId="0" fillId="0" borderId="33" xfId="0" applyNumberFormat="1" applyBorder="1"/>
    <xf numFmtId="0" fontId="49" fillId="30" borderId="44" xfId="0" applyFont="1" applyFill="1" applyBorder="1"/>
    <xf numFmtId="0" fontId="49" fillId="30" borderId="38" xfId="0" applyFont="1" applyFill="1" applyBorder="1"/>
    <xf numFmtId="0" fontId="49" fillId="30" borderId="20" xfId="0" applyFont="1" applyFill="1" applyBorder="1"/>
    <xf numFmtId="0" fontId="49" fillId="30" borderId="21" xfId="0" applyFont="1" applyFill="1" applyBorder="1"/>
    <xf numFmtId="167" fontId="0" fillId="0" borderId="39" xfId="0" applyNumberFormat="1" applyBorder="1"/>
    <xf numFmtId="167" fontId="0" fillId="0" borderId="40" xfId="0" applyNumberFormat="1" applyBorder="1"/>
    <xf numFmtId="0" fontId="49" fillId="30" borderId="38" xfId="0" applyFont="1" applyFill="1" applyBorder="1" applyAlignment="1">
      <alignment horizontal="center"/>
    </xf>
    <xf numFmtId="0" fontId="49" fillId="30" borderId="17" xfId="0" applyFont="1" applyFill="1" applyBorder="1" applyAlignment="1">
      <alignment horizontal="center"/>
    </xf>
    <xf numFmtId="0" fontId="49" fillId="30" borderId="19" xfId="0" applyFont="1" applyFill="1" applyBorder="1" applyAlignment="1">
      <alignment horizontal="center"/>
    </xf>
    <xf numFmtId="0" fontId="49" fillId="30" borderId="22" xfId="0" applyFont="1" applyFill="1" applyBorder="1"/>
    <xf numFmtId="0" fontId="49" fillId="30" borderId="26" xfId="0" applyFont="1" applyFill="1" applyBorder="1"/>
    <xf numFmtId="0" fontId="49" fillId="30" borderId="30" xfId="0" applyFont="1" applyFill="1" applyBorder="1"/>
    <xf numFmtId="0" fontId="49" fillId="30" borderId="41" xfId="0" applyFont="1" applyFill="1" applyBorder="1"/>
    <xf numFmtId="0" fontId="49" fillId="30" borderId="42" xfId="0" applyFont="1" applyFill="1" applyBorder="1"/>
    <xf numFmtId="0" fontId="49" fillId="0" borderId="34" xfId="0" applyFont="1" applyFill="1" applyBorder="1"/>
    <xf numFmtId="0" fontId="59" fillId="30" borderId="17" xfId="0" applyFont="1" applyFill="1" applyBorder="1" applyAlignment="1">
      <alignment horizontal="center" vertical="center" wrapText="1"/>
    </xf>
    <xf numFmtId="0" fontId="59" fillId="30" borderId="18" xfId="0" applyFont="1" applyFill="1" applyBorder="1" applyAlignment="1">
      <alignment horizontal="center" vertical="center" wrapText="1"/>
    </xf>
    <xf numFmtId="0" fontId="59" fillId="30" borderId="19" xfId="0" applyFont="1" applyFill="1" applyBorder="1" applyAlignment="1">
      <alignment horizontal="center" vertical="center" wrapText="1"/>
    </xf>
    <xf numFmtId="0" fontId="59" fillId="30" borderId="43" xfId="0" applyFont="1" applyFill="1" applyBorder="1" applyAlignment="1">
      <alignment horizontal="center" vertical="center" wrapText="1"/>
    </xf>
    <xf numFmtId="2" fontId="60" fillId="0" borderId="45" xfId="0" applyNumberFormat="1" applyFont="1" applyFill="1" applyBorder="1" applyAlignment="1">
      <alignment vertical="center" wrapText="1"/>
    </xf>
    <xf numFmtId="2" fontId="60" fillId="0" borderId="46" xfId="0" applyNumberFormat="1" applyFont="1" applyFill="1" applyBorder="1" applyAlignment="1">
      <alignment vertical="center" wrapText="1"/>
    </xf>
    <xf numFmtId="0" fontId="59" fillId="30" borderId="47" xfId="0" applyFont="1" applyFill="1" applyBorder="1" applyAlignment="1">
      <alignment horizontal="justify" vertical="center" wrapText="1"/>
    </xf>
    <xf numFmtId="2" fontId="60" fillId="0" borderId="40" xfId="0" applyNumberFormat="1" applyFont="1" applyFill="1" applyBorder="1" applyAlignment="1">
      <alignment vertical="center" wrapText="1"/>
    </xf>
    <xf numFmtId="2" fontId="60" fillId="0" borderId="32" xfId="0" applyNumberFormat="1" applyFont="1" applyFill="1" applyBorder="1" applyAlignment="1">
      <alignment vertical="center" wrapText="1"/>
    </xf>
    <xf numFmtId="2" fontId="60" fillId="0" borderId="31" xfId="0" applyNumberFormat="1" applyFont="1" applyFill="1" applyBorder="1" applyAlignment="1">
      <alignment vertical="center" wrapText="1"/>
    </xf>
    <xf numFmtId="2" fontId="60" fillId="0" borderId="33" xfId="0" applyNumberFormat="1" applyFont="1" applyFill="1" applyBorder="1" applyAlignment="1">
      <alignment vertical="center" wrapText="1"/>
    </xf>
    <xf numFmtId="0" fontId="0" fillId="30" borderId="44" xfId="0" applyFill="1" applyBorder="1"/>
    <xf numFmtId="2" fontId="0" fillId="29" borderId="24" xfId="0" applyNumberFormat="1" applyFill="1" applyBorder="1"/>
    <xf numFmtId="2" fontId="0" fillId="29" borderId="25" xfId="0" applyNumberFormat="1" applyFill="1" applyBorder="1"/>
    <xf numFmtId="2" fontId="0" fillId="29" borderId="28" xfId="0" applyNumberFormat="1" applyFill="1" applyBorder="1"/>
    <xf numFmtId="2" fontId="0" fillId="29" borderId="29" xfId="0" applyNumberFormat="1" applyFill="1" applyBorder="1"/>
    <xf numFmtId="2" fontId="0" fillId="29" borderId="32" xfId="0" applyNumberFormat="1" applyFill="1" applyBorder="1"/>
    <xf numFmtId="2" fontId="0" fillId="29" borderId="33" xfId="0" applyNumberFormat="1" applyFill="1" applyBorder="1"/>
    <xf numFmtId="0" fontId="0" fillId="30" borderId="38" xfId="0" applyFill="1" applyBorder="1"/>
    <xf numFmtId="0" fontId="0" fillId="30" borderId="48" xfId="0" applyFill="1" applyBorder="1"/>
    <xf numFmtId="0" fontId="0" fillId="30" borderId="21" xfId="0" applyFill="1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59" fillId="30" borderId="20" xfId="0" applyFont="1" applyFill="1" applyBorder="1" applyAlignment="1">
      <alignment horizontal="center" vertical="center" wrapText="1"/>
    </xf>
    <xf numFmtId="0" fontId="59" fillId="30" borderId="21" xfId="0" applyFont="1" applyFill="1" applyBorder="1" applyAlignment="1">
      <alignment horizontal="center" vertical="center" wrapText="1"/>
    </xf>
  </cellXfs>
  <cellStyles count="121">
    <cellStyle name="20 % – Zvýraznění1" xfId="2"/>
    <cellStyle name="20 % – Zvýraznění2" xfId="4"/>
    <cellStyle name="20 % – Zvýraznění3" xfId="5"/>
    <cellStyle name="20 % – Zvýraznění4" xfId="6"/>
    <cellStyle name="20 % – Zvýraznění5" xfId="7"/>
    <cellStyle name="20 % – Zvýraznění6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 % – Zvýraznění1" xfId="15"/>
    <cellStyle name="40 % – Zvýraznění2" xfId="16"/>
    <cellStyle name="40 % – Zvýraznění3" xfId="17"/>
    <cellStyle name="40 % – Zvýraznění4" xfId="18"/>
    <cellStyle name="40 % – Zvýraznění5" xfId="19"/>
    <cellStyle name="40 % – Zvýraznění6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 % – Zvýraznění1" xfId="27"/>
    <cellStyle name="60 % – Zvýraznění2" xfId="28"/>
    <cellStyle name="60 % – Zvýraznění3" xfId="29"/>
    <cellStyle name="60 % – Zvýraznění4" xfId="30"/>
    <cellStyle name="60 % – Zvýraznění5" xfId="31"/>
    <cellStyle name="60 % – Zvýraznění6" xfId="32"/>
    <cellStyle name="60% - Accent1 2" xfId="33"/>
    <cellStyle name="60% - Accent2 2" xfId="34"/>
    <cellStyle name="60% - Accent3 2" xfId="35"/>
    <cellStyle name="60% - Accent4 2" xfId="36"/>
    <cellStyle name="60% - Accent5 2" xfId="37"/>
    <cellStyle name="60% - Accent6 2" xfId="38"/>
    <cellStyle name="Accent1 2" xfId="39"/>
    <cellStyle name="Accent2 2" xfId="40"/>
    <cellStyle name="Accent3 2" xfId="41"/>
    <cellStyle name="Accent4 2" xfId="42"/>
    <cellStyle name="Accent5 2" xfId="43"/>
    <cellStyle name="Accent6 2" xfId="44"/>
    <cellStyle name="Bad 2" xfId="45"/>
    <cellStyle name="Calculation 2" xfId="46"/>
    <cellStyle name="Celkem" xfId="48"/>
    <cellStyle name="Check Cell 2" xfId="49"/>
    <cellStyle name="Chybně" xfId="50"/>
    <cellStyle name="čárky [0]_AgregaceCOICOP" xfId="47"/>
    <cellStyle name="Explanatory Text 2" xfId="51"/>
    <cellStyle name="Good 2" xfId="52"/>
    <cellStyle name="Heading 1 2" xfId="53"/>
    <cellStyle name="Heading 2 2" xfId="54"/>
    <cellStyle name="Heading 3 2" xfId="55"/>
    <cellStyle name="Heading 4 2" xfId="56"/>
    <cellStyle name="Input 2" xfId="57"/>
    <cellStyle name="Kontrolní buňka" xfId="58"/>
    <cellStyle name="Linked Cell 2" xfId="59"/>
    <cellStyle name="Nadpis 1" xfId="60"/>
    <cellStyle name="Nadpis 2" xfId="61"/>
    <cellStyle name="Nadpis 3" xfId="62"/>
    <cellStyle name="Nadpis 4" xfId="63"/>
    <cellStyle name="Název" xfId="64"/>
    <cellStyle name="Neutral 2" xfId="65"/>
    <cellStyle name="Neutrální" xfId="66"/>
    <cellStyle name="Normal" xfId="0" builtinId="0"/>
    <cellStyle name="Normal 10" xfId="67"/>
    <cellStyle name="Normal 15" xfId="68"/>
    <cellStyle name="Normal 18" xfId="69"/>
    <cellStyle name="Normal 18 2" xfId="106"/>
    <cellStyle name="Normal 2" xfId="1"/>
    <cellStyle name="Normal 2 2" xfId="71"/>
    <cellStyle name="Normal 2 2 2" xfId="107"/>
    <cellStyle name="Normal 2 2 3" xfId="72"/>
    <cellStyle name="Normal 2 2 3 2" xfId="117"/>
    <cellStyle name="Normal 2 3" xfId="70"/>
    <cellStyle name="Normal 2 3 2" xfId="112"/>
    <cellStyle name="Normal 2 4" xfId="101"/>
    <cellStyle name="Normal 2 5" xfId="105"/>
    <cellStyle name="Normal 2 9" xfId="108"/>
    <cellStyle name="Normal 24" xfId="73"/>
    <cellStyle name="Normal 3" xfId="74"/>
    <cellStyle name="Normal 4" xfId="75"/>
    <cellStyle name="Normal 4 2" xfId="109"/>
    <cellStyle name="Normal 4 3 2" xfId="110"/>
    <cellStyle name="Normal 5" xfId="3"/>
    <cellStyle name="Normal 5 2" xfId="111"/>
    <cellStyle name="Normal 5 3" xfId="118"/>
    <cellStyle name="Normal 6" xfId="103"/>
    <cellStyle name="Normal 6 2" xfId="113"/>
    <cellStyle name="Normal 6 3" xfId="116"/>
    <cellStyle name="Normal 7" xfId="104"/>
    <cellStyle name="Normal 8" xfId="114"/>
    <cellStyle name="Normal 9" xfId="115"/>
    <cellStyle name="Normal 9 2" xfId="119"/>
    <cellStyle name="Normal_FEB2" xfId="102"/>
    <cellStyle name="normální_Analyza_2" xfId="76"/>
    <cellStyle name="Note 2" xfId="77"/>
    <cellStyle name="Output 2" xfId="78"/>
    <cellStyle name="Percent 2" xfId="79"/>
    <cellStyle name="Percent 3" xfId="80"/>
    <cellStyle name="Poznámka" xfId="81"/>
    <cellStyle name="Poznámka 2" xfId="120"/>
    <cellStyle name="Propojená buňka" xfId="82"/>
    <cellStyle name="Správně" xfId="83"/>
    <cellStyle name="Standard_yugoyear" xfId="84"/>
    <cellStyle name="Style 1" xfId="85"/>
    <cellStyle name="Style 26" xfId="86"/>
    <cellStyle name="Text upozornění" xfId="87"/>
    <cellStyle name="Title 2" xfId="88"/>
    <cellStyle name="Total 2" xfId="89"/>
    <cellStyle name="Vstup" xfId="90"/>
    <cellStyle name="Výpočet" xfId="91"/>
    <cellStyle name="Výstup" xfId="92"/>
    <cellStyle name="Vysvětlující text" xfId="93"/>
    <cellStyle name="Warning Text 2" xfId="94"/>
    <cellStyle name="Zvýraznění 1" xfId="95"/>
    <cellStyle name="Zvýraznění 2" xfId="96"/>
    <cellStyle name="Zvýraznění 3" xfId="97"/>
    <cellStyle name="Zvýraznění 4" xfId="98"/>
    <cellStyle name="Zvýraznění 5" xfId="99"/>
    <cellStyle name="Zvýraznění 6" xfId="1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3573928258968"/>
          <c:y val="0.10204276294731451"/>
          <c:w val="0.81744203849518815"/>
          <c:h val="0.63513347416938737"/>
        </c:manualLayout>
      </c:layout>
      <c:lineChart>
        <c:grouping val="standard"/>
        <c:varyColors val="0"/>
        <c:ser>
          <c:idx val="0"/>
          <c:order val="0"/>
          <c:tx>
            <c:strRef>
              <c:f>'sve serije'!$K$2</c:f>
              <c:strCache>
                <c:ptCount val="1"/>
                <c:pt idx="0">
                  <c:v>Real MO</c:v>
                </c:pt>
              </c:strCache>
            </c:strRef>
          </c:tx>
          <c:marker>
            <c:symbol val="none"/>
          </c:marker>
          <c:cat>
            <c:numRef>
              <c:f>'sve serije'!$A$3:$A$170</c:f>
              <c:numCache>
                <c:formatCode>[$-409]mmm\-yy;@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'sve serije'!$K$3:$K$170</c:f>
              <c:numCache>
                <c:formatCode>0</c:formatCode>
                <c:ptCount val="168"/>
                <c:pt idx="0">
                  <c:v>90775.206738131703</c:v>
                </c:pt>
                <c:pt idx="1">
                  <c:v>99189.34848484848</c:v>
                </c:pt>
                <c:pt idx="2">
                  <c:v>106226.54135338347</c:v>
                </c:pt>
                <c:pt idx="3">
                  <c:v>113975.32041728764</c:v>
                </c:pt>
                <c:pt idx="4">
                  <c:v>113257.15133531157</c:v>
                </c:pt>
                <c:pt idx="5">
                  <c:v>120870.19202363367</c:v>
                </c:pt>
                <c:pt idx="6">
                  <c:v>119068.95184135977</c:v>
                </c:pt>
                <c:pt idx="7">
                  <c:v>122175.67796610172</c:v>
                </c:pt>
                <c:pt idx="8">
                  <c:v>130864.43356643358</c:v>
                </c:pt>
                <c:pt idx="9">
                  <c:v>123986.00550964188</c:v>
                </c:pt>
                <c:pt idx="10">
                  <c:v>120828.16216216216</c:v>
                </c:pt>
                <c:pt idx="11">
                  <c:v>136605.89812332441</c:v>
                </c:pt>
                <c:pt idx="12">
                  <c:v>134333.77659574465</c:v>
                </c:pt>
                <c:pt idx="13">
                  <c:v>125531.04359313077</c:v>
                </c:pt>
                <c:pt idx="14">
                  <c:v>129321.05263157893</c:v>
                </c:pt>
                <c:pt idx="15">
                  <c:v>127121.72774869109</c:v>
                </c:pt>
                <c:pt idx="16">
                  <c:v>123119.63589076723</c:v>
                </c:pt>
                <c:pt idx="17">
                  <c:v>121537.46770025839</c:v>
                </c:pt>
                <c:pt idx="18">
                  <c:v>123807.44544287547</c:v>
                </c:pt>
                <c:pt idx="19">
                  <c:v>126503.19284802044</c:v>
                </c:pt>
                <c:pt idx="20">
                  <c:v>127357.86802030457</c:v>
                </c:pt>
                <c:pt idx="21">
                  <c:v>127553.0303030303</c:v>
                </c:pt>
                <c:pt idx="22">
                  <c:v>130635.79474342927</c:v>
                </c:pt>
                <c:pt idx="23">
                  <c:v>143569.65174129352</c:v>
                </c:pt>
                <c:pt idx="24">
                  <c:v>136251.23762376237</c:v>
                </c:pt>
                <c:pt idx="25">
                  <c:v>133705.52147239263</c:v>
                </c:pt>
                <c:pt idx="26">
                  <c:v>133426.65036674816</c:v>
                </c:pt>
                <c:pt idx="27">
                  <c:v>137855.75757575757</c:v>
                </c:pt>
                <c:pt idx="28">
                  <c:v>137739.80815347721</c:v>
                </c:pt>
                <c:pt idx="29">
                  <c:v>135945.62647754137</c:v>
                </c:pt>
                <c:pt idx="30">
                  <c:v>135826.34032634032</c:v>
                </c:pt>
                <c:pt idx="31">
                  <c:v>140902.6651216686</c:v>
                </c:pt>
                <c:pt idx="32">
                  <c:v>142525.05694760822</c:v>
                </c:pt>
                <c:pt idx="33">
                  <c:v>152421.76870748299</c:v>
                </c:pt>
                <c:pt idx="34">
                  <c:v>155736.54708520178</c:v>
                </c:pt>
                <c:pt idx="35">
                  <c:v>161868.7089715536</c:v>
                </c:pt>
                <c:pt idx="36">
                  <c:v>150733.75931842384</c:v>
                </c:pt>
                <c:pt idx="37">
                  <c:v>153323.18992654776</c:v>
                </c:pt>
                <c:pt idx="38">
                  <c:v>156324.66181061396</c:v>
                </c:pt>
                <c:pt idx="39">
                  <c:v>163855.52115583076</c:v>
                </c:pt>
                <c:pt idx="40">
                  <c:v>162960.20408163266</c:v>
                </c:pt>
                <c:pt idx="41">
                  <c:v>171697.36842105264</c:v>
                </c:pt>
                <c:pt idx="42">
                  <c:v>179224.42899702085</c:v>
                </c:pt>
                <c:pt idx="43">
                  <c:v>185718.10089020774</c:v>
                </c:pt>
                <c:pt idx="44">
                  <c:v>194024.43792766373</c:v>
                </c:pt>
                <c:pt idx="45">
                  <c:v>198726.92307692306</c:v>
                </c:pt>
                <c:pt idx="46">
                  <c:v>208086.41975308643</c:v>
                </c:pt>
                <c:pt idx="47">
                  <c:v>230304.83271375464</c:v>
                </c:pt>
                <c:pt idx="48">
                  <c:v>230034.22756706754</c:v>
                </c:pt>
                <c:pt idx="49">
                  <c:v>238693.43065693433</c:v>
                </c:pt>
                <c:pt idx="50">
                  <c:v>239679.09090909094</c:v>
                </c:pt>
                <c:pt idx="51">
                  <c:v>258127.79267202859</c:v>
                </c:pt>
                <c:pt idx="52">
                  <c:v>287604.22163588391</c:v>
                </c:pt>
                <c:pt idx="53">
                  <c:v>304528.58399296395</c:v>
                </c:pt>
                <c:pt idx="54">
                  <c:v>311492.9577464789</c:v>
                </c:pt>
                <c:pt idx="55">
                  <c:v>309912.58741258737</c:v>
                </c:pt>
                <c:pt idx="56">
                  <c:v>320837.86152497807</c:v>
                </c:pt>
                <c:pt idx="57">
                  <c:v>325671.06420404569</c:v>
                </c:pt>
                <c:pt idx="58">
                  <c:v>339917.97556719027</c:v>
                </c:pt>
                <c:pt idx="59">
                  <c:v>346095.90235396684</c:v>
                </c:pt>
                <c:pt idx="60">
                  <c:v>328287.547282535</c:v>
                </c:pt>
                <c:pt idx="61">
                  <c:v>336028.07401004457</c:v>
                </c:pt>
                <c:pt idx="62">
                  <c:v>340107.79704173794</c:v>
                </c:pt>
                <c:pt idx="63">
                  <c:v>338983.37445057678</c:v>
                </c:pt>
                <c:pt idx="64">
                  <c:v>337905.75101957086</c:v>
                </c:pt>
                <c:pt idx="65">
                  <c:v>352878.72648301075</c:v>
                </c:pt>
                <c:pt idx="66">
                  <c:v>346561.4534300004</c:v>
                </c:pt>
                <c:pt idx="67">
                  <c:v>339913.61372631788</c:v>
                </c:pt>
                <c:pt idx="68">
                  <c:v>344515.90912021126</c:v>
                </c:pt>
                <c:pt idx="69">
                  <c:v>327867.66552007751</c:v>
                </c:pt>
                <c:pt idx="70">
                  <c:v>346902.42695588223</c:v>
                </c:pt>
                <c:pt idx="71">
                  <c:v>344329.60336022283</c:v>
                </c:pt>
                <c:pt idx="72">
                  <c:v>337178.77022077009</c:v>
                </c:pt>
                <c:pt idx="73">
                  <c:v>338222.6640707929</c:v>
                </c:pt>
                <c:pt idx="74">
                  <c:v>321702.39068490308</c:v>
                </c:pt>
                <c:pt idx="75">
                  <c:v>311564.2445396824</c:v>
                </c:pt>
                <c:pt idx="76">
                  <c:v>311647.11449944321</c:v>
                </c:pt>
                <c:pt idx="77">
                  <c:v>315857.19324494642</c:v>
                </c:pt>
                <c:pt idx="78">
                  <c:v>298202.63673167274</c:v>
                </c:pt>
                <c:pt idx="79">
                  <c:v>302118.36673409241</c:v>
                </c:pt>
                <c:pt idx="80">
                  <c:v>305743.10147745349</c:v>
                </c:pt>
                <c:pt idx="81">
                  <c:v>324979.79100814468</c:v>
                </c:pt>
                <c:pt idx="82">
                  <c:v>333192.75599284039</c:v>
                </c:pt>
                <c:pt idx="83">
                  <c:v>370545.68784040073</c:v>
                </c:pt>
                <c:pt idx="84">
                  <c:v>339297.5810225532</c:v>
                </c:pt>
                <c:pt idx="85">
                  <c:v>348934.83960260625</c:v>
                </c:pt>
                <c:pt idx="86">
                  <c:v>332098.12350947916</c:v>
                </c:pt>
                <c:pt idx="87">
                  <c:v>336931.09027477057</c:v>
                </c:pt>
                <c:pt idx="88">
                  <c:v>321836.13330010383</c:v>
                </c:pt>
                <c:pt idx="89">
                  <c:v>316145.56439522497</c:v>
                </c:pt>
                <c:pt idx="90">
                  <c:v>314247.6129059997</c:v>
                </c:pt>
                <c:pt idx="91">
                  <c:v>314289.01238199521</c:v>
                </c:pt>
                <c:pt idx="92">
                  <c:v>311202.12100200832</c:v>
                </c:pt>
                <c:pt idx="93">
                  <c:v>316283.90685165167</c:v>
                </c:pt>
                <c:pt idx="94">
                  <c:v>316566.71455149981</c:v>
                </c:pt>
                <c:pt idx="95">
                  <c:v>361088.38411829277</c:v>
                </c:pt>
                <c:pt idx="96">
                  <c:v>338941.00567367399</c:v>
                </c:pt>
                <c:pt idx="97">
                  <c:v>352973.29436346097</c:v>
                </c:pt>
                <c:pt idx="98">
                  <c:v>342553.63612376672</c:v>
                </c:pt>
                <c:pt idx="99">
                  <c:v>331912.78965801827</c:v>
                </c:pt>
                <c:pt idx="100">
                  <c:v>340564.85661885369</c:v>
                </c:pt>
                <c:pt idx="101">
                  <c:v>342638.96155093337</c:v>
                </c:pt>
                <c:pt idx="102">
                  <c:v>356970.75658115349</c:v>
                </c:pt>
                <c:pt idx="103">
                  <c:v>340349.59438163292</c:v>
                </c:pt>
                <c:pt idx="104">
                  <c:v>335501.96809443348</c:v>
                </c:pt>
                <c:pt idx="105">
                  <c:v>343352.14232573874</c:v>
                </c:pt>
                <c:pt idx="106">
                  <c:v>335602.88829120202</c:v>
                </c:pt>
                <c:pt idx="107">
                  <c:v>329419.36390846502</c:v>
                </c:pt>
                <c:pt idx="108">
                  <c:v>313432.25482929213</c:v>
                </c:pt>
                <c:pt idx="109">
                  <c:v>306651.70972105546</c:v>
                </c:pt>
                <c:pt idx="110">
                  <c:v>294589.2785259076</c:v>
                </c:pt>
                <c:pt idx="111">
                  <c:v>283287.16524607909</c:v>
                </c:pt>
                <c:pt idx="112">
                  <c:v>266831.15812968189</c:v>
                </c:pt>
                <c:pt idx="113">
                  <c:v>279846.57352200692</c:v>
                </c:pt>
                <c:pt idx="114">
                  <c:v>291466.6591448558</c:v>
                </c:pt>
                <c:pt idx="115">
                  <c:v>282949.08736676618</c:v>
                </c:pt>
                <c:pt idx="116">
                  <c:v>289888.85012072121</c:v>
                </c:pt>
                <c:pt idx="117">
                  <c:v>286095.8424605343</c:v>
                </c:pt>
                <c:pt idx="118">
                  <c:v>293070.57823688682</c:v>
                </c:pt>
                <c:pt idx="119">
                  <c:v>347624.36904302752</c:v>
                </c:pt>
                <c:pt idx="120">
                  <c:v>318986.77665687626</c:v>
                </c:pt>
                <c:pt idx="121">
                  <c:v>323420.70305216999</c:v>
                </c:pt>
                <c:pt idx="122">
                  <c:v>315160.74908405152</c:v>
                </c:pt>
                <c:pt idx="123">
                  <c:v>302559.05098592502</c:v>
                </c:pt>
                <c:pt idx="124">
                  <c:v>298271.21794200985</c:v>
                </c:pt>
                <c:pt idx="125">
                  <c:v>332939.81799955061</c:v>
                </c:pt>
                <c:pt idx="126">
                  <c:v>333675.08926890726</c:v>
                </c:pt>
                <c:pt idx="127">
                  <c:v>327824.79758041719</c:v>
                </c:pt>
                <c:pt idx="128">
                  <c:v>320092.18614104955</c:v>
                </c:pt>
                <c:pt idx="129">
                  <c:v>305898.62807377707</c:v>
                </c:pt>
                <c:pt idx="130">
                  <c:v>304556.54378661374</c:v>
                </c:pt>
                <c:pt idx="131">
                  <c:v>320070.03448211722</c:v>
                </c:pt>
                <c:pt idx="132">
                  <c:v>300847.82290402416</c:v>
                </c:pt>
                <c:pt idx="133">
                  <c:v>303121.7064644263</c:v>
                </c:pt>
                <c:pt idx="134">
                  <c:v>313440.6057922995</c:v>
                </c:pt>
                <c:pt idx="135">
                  <c:v>304168.21267433447</c:v>
                </c:pt>
                <c:pt idx="136">
                  <c:v>312824.08978094696</c:v>
                </c:pt>
                <c:pt idx="137">
                  <c:v>314612.65954214486</c:v>
                </c:pt>
                <c:pt idx="138">
                  <c:v>301531.39520191238</c:v>
                </c:pt>
                <c:pt idx="139">
                  <c:v>306272.29528576933</c:v>
                </c:pt>
                <c:pt idx="140">
                  <c:v>312351.57099134009</c:v>
                </c:pt>
                <c:pt idx="141">
                  <c:v>298258.34456433944</c:v>
                </c:pt>
                <c:pt idx="142">
                  <c:v>298166.21966056584</c:v>
                </c:pt>
                <c:pt idx="143">
                  <c:v>320463.69576421333</c:v>
                </c:pt>
                <c:pt idx="144">
                  <c:v>317605.78007259412</c:v>
                </c:pt>
                <c:pt idx="145">
                  <c:v>306508.66613734764</c:v>
                </c:pt>
                <c:pt idx="146">
                  <c:v>307994.02570562024</c:v>
                </c:pt>
                <c:pt idx="147">
                  <c:v>307300.53664635192</c:v>
                </c:pt>
                <c:pt idx="148">
                  <c:v>313492.61225412454</c:v>
                </c:pt>
                <c:pt idx="149">
                  <c:v>299189.6976239545</c:v>
                </c:pt>
                <c:pt idx="150">
                  <c:v>298043.56550204422</c:v>
                </c:pt>
                <c:pt idx="151">
                  <c:v>312349.63147133181</c:v>
                </c:pt>
                <c:pt idx="152">
                  <c:v>315811.2910334419</c:v>
                </c:pt>
                <c:pt idx="153">
                  <c:v>317172.44405809615</c:v>
                </c:pt>
                <c:pt idx="154">
                  <c:v>302019.41850047867</c:v>
                </c:pt>
                <c:pt idx="155">
                  <c:v>299271.69112462073</c:v>
                </c:pt>
                <c:pt idx="156">
                  <c:v>298257.74543035217</c:v>
                </c:pt>
                <c:pt idx="157">
                  <c:v>299240.93895229476</c:v>
                </c:pt>
                <c:pt idx="158">
                  <c:v>303229.98963005899</c:v>
                </c:pt>
                <c:pt idx="159">
                  <c:v>299841.15718062123</c:v>
                </c:pt>
                <c:pt idx="160">
                  <c:v>304796.38908607571</c:v>
                </c:pt>
                <c:pt idx="161">
                  <c:v>308116.83535349614</c:v>
                </c:pt>
                <c:pt idx="162">
                  <c:v>321295.18966530822</c:v>
                </c:pt>
                <c:pt idx="163">
                  <c:v>313378.95707117749</c:v>
                </c:pt>
                <c:pt idx="164">
                  <c:v>296518.17533159157</c:v>
                </c:pt>
                <c:pt idx="165">
                  <c:v>302118.00237841683</c:v>
                </c:pt>
                <c:pt idx="166">
                  <c:v>301220.7280969086</c:v>
                </c:pt>
                <c:pt idx="167">
                  <c:v>315183.01725628431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'sve serije'!$B$2</c:f>
              <c:strCache>
                <c:ptCount val="1"/>
                <c:pt idx="0">
                  <c:v>Nominal MO</c:v>
                </c:pt>
              </c:strCache>
            </c:strRef>
          </c:tx>
          <c:marker>
            <c:symbol val="none"/>
          </c:marker>
          <c:cat>
            <c:numRef>
              <c:f>'sve serije'!$A$3:$A$170</c:f>
              <c:numCache>
                <c:formatCode>[$-409]mmm\-yy;@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'sve serije'!$B$3:$B$170</c:f>
              <c:numCache>
                <c:formatCode>0</c:formatCode>
                <c:ptCount val="168"/>
                <c:pt idx="0">
                  <c:v>59276.21</c:v>
                </c:pt>
                <c:pt idx="1">
                  <c:v>65464.97</c:v>
                </c:pt>
                <c:pt idx="2">
                  <c:v>70640.649999999994</c:v>
                </c:pt>
                <c:pt idx="3">
                  <c:v>76477.440000000002</c:v>
                </c:pt>
                <c:pt idx="4">
                  <c:v>76335.320000000007</c:v>
                </c:pt>
                <c:pt idx="5">
                  <c:v>81829.119999999995</c:v>
                </c:pt>
                <c:pt idx="6">
                  <c:v>84062.68</c:v>
                </c:pt>
                <c:pt idx="7">
                  <c:v>86500.38</c:v>
                </c:pt>
                <c:pt idx="8">
                  <c:v>93568.07</c:v>
                </c:pt>
                <c:pt idx="9">
                  <c:v>90013.84</c:v>
                </c:pt>
                <c:pt idx="10">
                  <c:v>89412.84</c:v>
                </c:pt>
                <c:pt idx="11">
                  <c:v>101908</c:v>
                </c:pt>
                <c:pt idx="12">
                  <c:v>101019</c:v>
                </c:pt>
                <c:pt idx="13">
                  <c:v>95027</c:v>
                </c:pt>
                <c:pt idx="14">
                  <c:v>98284</c:v>
                </c:pt>
                <c:pt idx="15">
                  <c:v>97121</c:v>
                </c:pt>
                <c:pt idx="16">
                  <c:v>94679</c:v>
                </c:pt>
                <c:pt idx="17">
                  <c:v>94070</c:v>
                </c:pt>
                <c:pt idx="18">
                  <c:v>96446</c:v>
                </c:pt>
                <c:pt idx="19">
                  <c:v>99052</c:v>
                </c:pt>
                <c:pt idx="20">
                  <c:v>100358</c:v>
                </c:pt>
                <c:pt idx="21">
                  <c:v>101022</c:v>
                </c:pt>
                <c:pt idx="22">
                  <c:v>104378</c:v>
                </c:pt>
                <c:pt idx="23">
                  <c:v>115430</c:v>
                </c:pt>
                <c:pt idx="24">
                  <c:v>110091</c:v>
                </c:pt>
                <c:pt idx="25">
                  <c:v>108970</c:v>
                </c:pt>
                <c:pt idx="26">
                  <c:v>109143</c:v>
                </c:pt>
                <c:pt idx="27">
                  <c:v>113731</c:v>
                </c:pt>
                <c:pt idx="28">
                  <c:v>114875</c:v>
                </c:pt>
                <c:pt idx="29">
                  <c:v>115010</c:v>
                </c:pt>
                <c:pt idx="30">
                  <c:v>116539</c:v>
                </c:pt>
                <c:pt idx="31">
                  <c:v>121599</c:v>
                </c:pt>
                <c:pt idx="32">
                  <c:v>125137</c:v>
                </c:pt>
                <c:pt idx="33">
                  <c:v>134436</c:v>
                </c:pt>
                <c:pt idx="34">
                  <c:v>138917</c:v>
                </c:pt>
                <c:pt idx="35">
                  <c:v>147948</c:v>
                </c:pt>
                <c:pt idx="36">
                  <c:v>141539</c:v>
                </c:pt>
                <c:pt idx="37">
                  <c:v>146117</c:v>
                </c:pt>
                <c:pt idx="38">
                  <c:v>150228</c:v>
                </c:pt>
                <c:pt idx="39">
                  <c:v>158776</c:v>
                </c:pt>
                <c:pt idx="40">
                  <c:v>159701</c:v>
                </c:pt>
                <c:pt idx="41">
                  <c:v>169637</c:v>
                </c:pt>
                <c:pt idx="42">
                  <c:v>180479</c:v>
                </c:pt>
                <c:pt idx="43">
                  <c:v>187761</c:v>
                </c:pt>
                <c:pt idx="44">
                  <c:v>198487</c:v>
                </c:pt>
                <c:pt idx="45">
                  <c:v>206676</c:v>
                </c:pt>
                <c:pt idx="46">
                  <c:v>219115</c:v>
                </c:pt>
                <c:pt idx="47">
                  <c:v>247808</c:v>
                </c:pt>
                <c:pt idx="48">
                  <c:v>248667</c:v>
                </c:pt>
                <c:pt idx="49">
                  <c:v>261608</c:v>
                </c:pt>
                <c:pt idx="50">
                  <c:v>263647</c:v>
                </c:pt>
                <c:pt idx="51">
                  <c:v>288845</c:v>
                </c:pt>
                <c:pt idx="52">
                  <c:v>327006</c:v>
                </c:pt>
                <c:pt idx="53">
                  <c:v>346249</c:v>
                </c:pt>
                <c:pt idx="54">
                  <c:v>353856</c:v>
                </c:pt>
                <c:pt idx="55">
                  <c:v>354540</c:v>
                </c:pt>
                <c:pt idx="56">
                  <c:v>366076</c:v>
                </c:pt>
                <c:pt idx="57">
                  <c:v>370288</c:v>
                </c:pt>
                <c:pt idx="58">
                  <c:v>389546</c:v>
                </c:pt>
                <c:pt idx="59">
                  <c:v>396972</c:v>
                </c:pt>
                <c:pt idx="60">
                  <c:v>378052</c:v>
                </c:pt>
                <c:pt idx="61">
                  <c:v>385805</c:v>
                </c:pt>
                <c:pt idx="62">
                  <c:v>392832</c:v>
                </c:pt>
                <c:pt idx="63">
                  <c:v>394274</c:v>
                </c:pt>
                <c:pt idx="64">
                  <c:v>400488</c:v>
                </c:pt>
                <c:pt idx="65">
                  <c:v>419907</c:v>
                </c:pt>
                <c:pt idx="66">
                  <c:v>411565</c:v>
                </c:pt>
                <c:pt idx="67">
                  <c:v>413762</c:v>
                </c:pt>
                <c:pt idx="68">
                  <c:v>426074</c:v>
                </c:pt>
                <c:pt idx="69">
                  <c:v>407512</c:v>
                </c:pt>
                <c:pt idx="70">
                  <c:v>437207</c:v>
                </c:pt>
                <c:pt idx="71">
                  <c:v>439172</c:v>
                </c:pt>
                <c:pt idx="72">
                  <c:v>433922</c:v>
                </c:pt>
                <c:pt idx="73">
                  <c:v>437877</c:v>
                </c:pt>
                <c:pt idx="74">
                  <c:v>423153</c:v>
                </c:pt>
                <c:pt idx="75">
                  <c:v>415965</c:v>
                </c:pt>
                <c:pt idx="76">
                  <c:v>423565</c:v>
                </c:pt>
                <c:pt idx="77">
                  <c:v>432292</c:v>
                </c:pt>
                <c:pt idx="78">
                  <c:v>403640</c:v>
                </c:pt>
                <c:pt idx="79">
                  <c:v>410576</c:v>
                </c:pt>
                <c:pt idx="80">
                  <c:v>419657</c:v>
                </c:pt>
                <c:pt idx="81">
                  <c:v>454090</c:v>
                </c:pt>
                <c:pt idx="82">
                  <c:v>466497</c:v>
                </c:pt>
                <c:pt idx="83">
                  <c:v>514125</c:v>
                </c:pt>
                <c:pt idx="84">
                  <c:v>480655</c:v>
                </c:pt>
                <c:pt idx="85">
                  <c:v>500239</c:v>
                </c:pt>
                <c:pt idx="86">
                  <c:v>478006</c:v>
                </c:pt>
                <c:pt idx="87">
                  <c:v>489327</c:v>
                </c:pt>
                <c:pt idx="88">
                  <c:v>477220</c:v>
                </c:pt>
                <c:pt idx="89">
                  <c:v>468782</c:v>
                </c:pt>
                <c:pt idx="90">
                  <c:v>461774</c:v>
                </c:pt>
                <c:pt idx="91">
                  <c:v>461373</c:v>
                </c:pt>
                <c:pt idx="92">
                  <c:v>458212</c:v>
                </c:pt>
                <c:pt idx="93">
                  <c:v>464763</c:v>
                </c:pt>
                <c:pt idx="94">
                  <c:v>468900</c:v>
                </c:pt>
                <c:pt idx="95">
                  <c:v>533776</c:v>
                </c:pt>
                <c:pt idx="96">
                  <c:v>503542</c:v>
                </c:pt>
                <c:pt idx="97">
                  <c:v>525962</c:v>
                </c:pt>
                <c:pt idx="98">
                  <c:v>516561</c:v>
                </c:pt>
                <c:pt idx="99">
                  <c:v>503518</c:v>
                </c:pt>
                <c:pt idx="100">
                  <c:v>524393</c:v>
                </c:pt>
                <c:pt idx="101">
                  <c:v>529697</c:v>
                </c:pt>
                <c:pt idx="102">
                  <c:v>551853</c:v>
                </c:pt>
                <c:pt idx="103">
                  <c:v>533524</c:v>
                </c:pt>
                <c:pt idx="104">
                  <c:v>532762</c:v>
                </c:pt>
                <c:pt idx="105">
                  <c:v>550680</c:v>
                </c:pt>
                <c:pt idx="106">
                  <c:v>545787</c:v>
                </c:pt>
                <c:pt idx="107">
                  <c:v>537338</c:v>
                </c:pt>
                <c:pt idx="108">
                  <c:v>518418</c:v>
                </c:pt>
                <c:pt idx="109">
                  <c:v>514811</c:v>
                </c:pt>
                <c:pt idx="110">
                  <c:v>507419</c:v>
                </c:pt>
                <c:pt idx="111">
                  <c:v>493319</c:v>
                </c:pt>
                <c:pt idx="112">
                  <c:v>466521</c:v>
                </c:pt>
                <c:pt idx="113">
                  <c:v>487809</c:v>
                </c:pt>
                <c:pt idx="114">
                  <c:v>505524</c:v>
                </c:pt>
                <c:pt idx="115">
                  <c:v>490751</c:v>
                </c:pt>
                <c:pt idx="116">
                  <c:v>503793</c:v>
                </c:pt>
                <c:pt idx="117">
                  <c:v>499190</c:v>
                </c:pt>
                <c:pt idx="118">
                  <c:v>515962</c:v>
                </c:pt>
                <c:pt idx="119">
                  <c:v>607722</c:v>
                </c:pt>
                <c:pt idx="120">
                  <c:v>558215</c:v>
                </c:pt>
                <c:pt idx="121">
                  <c:v>570502</c:v>
                </c:pt>
                <c:pt idx="122">
                  <c:v>562047</c:v>
                </c:pt>
                <c:pt idx="123">
                  <c:v>542811</c:v>
                </c:pt>
                <c:pt idx="124">
                  <c:v>542610</c:v>
                </c:pt>
                <c:pt idx="125">
                  <c:v>612341</c:v>
                </c:pt>
                <c:pt idx="126">
                  <c:v>614307</c:v>
                </c:pt>
                <c:pt idx="127">
                  <c:v>613193</c:v>
                </c:pt>
                <c:pt idx="128">
                  <c:v>612500</c:v>
                </c:pt>
                <c:pt idx="129">
                  <c:v>601730</c:v>
                </c:pt>
                <c:pt idx="130">
                  <c:v>599090</c:v>
                </c:pt>
                <c:pt idx="131">
                  <c:v>627088</c:v>
                </c:pt>
                <c:pt idx="132">
                  <c:v>592964</c:v>
                </c:pt>
                <c:pt idx="133">
                  <c:v>600433</c:v>
                </c:pt>
                <c:pt idx="134">
                  <c:v>620873</c:v>
                </c:pt>
                <c:pt idx="135">
                  <c:v>607326</c:v>
                </c:pt>
                <c:pt idx="136">
                  <c:v>624609</c:v>
                </c:pt>
                <c:pt idx="137">
                  <c:v>634462</c:v>
                </c:pt>
                <c:pt idx="138">
                  <c:v>602609</c:v>
                </c:pt>
                <c:pt idx="139">
                  <c:v>614532</c:v>
                </c:pt>
                <c:pt idx="140">
                  <c:v>626730</c:v>
                </c:pt>
                <c:pt idx="141">
                  <c:v>599649</c:v>
                </c:pt>
                <c:pt idx="142">
                  <c:v>595867</c:v>
                </c:pt>
                <c:pt idx="143">
                  <c:v>641708</c:v>
                </c:pt>
                <c:pt idx="144">
                  <c:v>644889</c:v>
                </c:pt>
                <c:pt idx="145">
                  <c:v>622979</c:v>
                </c:pt>
                <c:pt idx="146">
                  <c:v>624120</c:v>
                </c:pt>
                <c:pt idx="147">
                  <c:v>626451</c:v>
                </c:pt>
                <c:pt idx="148">
                  <c:v>639713</c:v>
                </c:pt>
                <c:pt idx="149">
                  <c:v>611137</c:v>
                </c:pt>
                <c:pt idx="150">
                  <c:v>608147</c:v>
                </c:pt>
                <c:pt idx="151">
                  <c:v>636127</c:v>
                </c:pt>
                <c:pt idx="152">
                  <c:v>646979</c:v>
                </c:pt>
                <c:pt idx="153">
                  <c:v>649154</c:v>
                </c:pt>
                <c:pt idx="154">
                  <c:v>618053</c:v>
                </c:pt>
                <c:pt idx="155">
                  <c:v>609460</c:v>
                </c:pt>
                <c:pt idx="156">
                  <c:v>606209</c:v>
                </c:pt>
                <c:pt idx="157">
                  <c:v>613073</c:v>
                </c:pt>
                <c:pt idx="158">
                  <c:v>626141</c:v>
                </c:pt>
                <c:pt idx="159">
                  <c:v>622247</c:v>
                </c:pt>
                <c:pt idx="160">
                  <c:v>631297</c:v>
                </c:pt>
                <c:pt idx="161">
                  <c:v>641330</c:v>
                </c:pt>
                <c:pt idx="162">
                  <c:v>662147</c:v>
                </c:pt>
                <c:pt idx="163">
                  <c:v>651626</c:v>
                </c:pt>
                <c:pt idx="164">
                  <c:v>615959</c:v>
                </c:pt>
                <c:pt idx="165">
                  <c:v>626999</c:v>
                </c:pt>
                <c:pt idx="166">
                  <c:v>624432</c:v>
                </c:pt>
                <c:pt idx="167">
                  <c:v>651491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03040"/>
        <c:axId val="37709312"/>
      </c:lineChart>
      <c:dateAx>
        <c:axId val="3770304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crossAx val="37709312"/>
        <c:crosses val="autoZero"/>
        <c:auto val="1"/>
        <c:lblOffset val="100"/>
        <c:baseTimeUnit val="months"/>
      </c:dateAx>
      <c:valAx>
        <c:axId val="377093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37703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780183727034118E-2"/>
          <c:y val="0.10433991205644749"/>
          <c:w val="0.86810870516185479"/>
          <c:h val="0.60131131335855748"/>
        </c:manualLayout>
      </c:layout>
      <c:lineChart>
        <c:grouping val="standard"/>
        <c:varyColors val="0"/>
        <c:ser>
          <c:idx val="0"/>
          <c:order val="0"/>
          <c:tx>
            <c:strRef>
              <c:f>'sve serije'!$D$2</c:f>
              <c:strCache>
                <c:ptCount val="1"/>
                <c:pt idx="0">
                  <c:v>Deposit interest rates</c:v>
                </c:pt>
              </c:strCache>
            </c:strRef>
          </c:tx>
          <c:marker>
            <c:symbol val="none"/>
          </c:marker>
          <c:cat>
            <c:numRef>
              <c:f>'sve serije'!$A$3:$A$170</c:f>
              <c:numCache>
                <c:formatCode>[$-409]mmm\-yy;@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'sve serije'!$D$3:$D$170</c:f>
              <c:numCache>
                <c:formatCode>0.0</c:formatCode>
                <c:ptCount val="168"/>
                <c:pt idx="0">
                  <c:v>3.9553058062713919</c:v>
                </c:pt>
                <c:pt idx="1">
                  <c:v>4.9320836893070874</c:v>
                </c:pt>
                <c:pt idx="2">
                  <c:v>4.3218851241882073</c:v>
                </c:pt>
                <c:pt idx="3">
                  <c:v>3.4604328348236679</c:v>
                </c:pt>
                <c:pt idx="4">
                  <c:v>3.1045334338477337</c:v>
                </c:pt>
                <c:pt idx="5">
                  <c:v>3.2096614255156863</c:v>
                </c:pt>
                <c:pt idx="6">
                  <c:v>2.9835160130055938</c:v>
                </c:pt>
                <c:pt idx="7">
                  <c:v>3.4683669138271034</c:v>
                </c:pt>
                <c:pt idx="8">
                  <c:v>2.212144313395803</c:v>
                </c:pt>
                <c:pt idx="9">
                  <c:v>2.6212431928040125</c:v>
                </c:pt>
                <c:pt idx="10">
                  <c:v>2.4606905697035497</c:v>
                </c:pt>
                <c:pt idx="11">
                  <c:v>2.6212431928040125</c:v>
                </c:pt>
                <c:pt idx="12">
                  <c:v>2.0200457124732729</c:v>
                </c:pt>
                <c:pt idx="13">
                  <c:v>1.9731054937396797</c:v>
                </c:pt>
                <c:pt idx="14">
                  <c:v>1.9001936637348171</c:v>
                </c:pt>
                <c:pt idx="15">
                  <c:v>2.0880788074736589</c:v>
                </c:pt>
                <c:pt idx="16">
                  <c:v>2.260136879217356</c:v>
                </c:pt>
                <c:pt idx="17">
                  <c:v>2.4606905697035497</c:v>
                </c:pt>
                <c:pt idx="18">
                  <c:v>3.2256809729762859</c:v>
                </c:pt>
                <c:pt idx="19">
                  <c:v>2.9835160130055938</c:v>
                </c:pt>
                <c:pt idx="20">
                  <c:v>3.2096614255156863</c:v>
                </c:pt>
                <c:pt idx="21">
                  <c:v>3.1045334338477337</c:v>
                </c:pt>
                <c:pt idx="22">
                  <c:v>3.0844850348465069</c:v>
                </c:pt>
                <c:pt idx="23">
                  <c:v>2.7418710191122075</c:v>
                </c:pt>
                <c:pt idx="24">
                  <c:v>2.8705829085260648</c:v>
                </c:pt>
                <c:pt idx="25">
                  <c:v>3.2014120986811889</c:v>
                </c:pt>
                <c:pt idx="26">
                  <c:v>3.1131700502786686</c:v>
                </c:pt>
                <c:pt idx="27">
                  <c:v>3.470076097623731</c:v>
                </c:pt>
                <c:pt idx="28">
                  <c:v>3.4780326562054986</c:v>
                </c:pt>
                <c:pt idx="29">
                  <c:v>3.470076097623731</c:v>
                </c:pt>
                <c:pt idx="30">
                  <c:v>3.4780326562054986</c:v>
                </c:pt>
                <c:pt idx="31">
                  <c:v>3.5999158756650607</c:v>
                </c:pt>
                <c:pt idx="32">
                  <c:v>3.7221195264935725</c:v>
                </c:pt>
                <c:pt idx="33">
                  <c:v>3.7219304844471779</c:v>
                </c:pt>
                <c:pt idx="34">
                  <c:v>3.7221195264935725</c:v>
                </c:pt>
                <c:pt idx="35">
                  <c:v>3.5999158756650607</c:v>
                </c:pt>
                <c:pt idx="36">
                  <c:v>3.7115748521387326</c:v>
                </c:pt>
                <c:pt idx="37">
                  <c:v>4.1173254715361374</c:v>
                </c:pt>
                <c:pt idx="38">
                  <c:v>3.4683669138271034</c:v>
                </c:pt>
                <c:pt idx="39">
                  <c:v>3.5860281366265623</c:v>
                </c:pt>
                <c:pt idx="40">
                  <c:v>3.1045334338477337</c:v>
                </c:pt>
                <c:pt idx="41">
                  <c:v>3.3349773116689629</c:v>
                </c:pt>
                <c:pt idx="42">
                  <c:v>3.2256809729762859</c:v>
                </c:pt>
                <c:pt idx="43">
                  <c:v>3.2256809729762859</c:v>
                </c:pt>
                <c:pt idx="44">
                  <c:v>3.3349773116689629</c:v>
                </c:pt>
                <c:pt idx="45">
                  <c:v>3.3469587572970916</c:v>
                </c:pt>
                <c:pt idx="46">
                  <c:v>3.8376386434118892</c:v>
                </c:pt>
                <c:pt idx="47">
                  <c:v>3.7115748521387326</c:v>
                </c:pt>
                <c:pt idx="48">
                  <c:v>3.8333748885102326</c:v>
                </c:pt>
                <c:pt idx="49">
                  <c:v>4.5239716085903714</c:v>
                </c:pt>
                <c:pt idx="50">
                  <c:v>4.32</c:v>
                </c:pt>
                <c:pt idx="51">
                  <c:v>4.72</c:v>
                </c:pt>
                <c:pt idx="52">
                  <c:v>5.18</c:v>
                </c:pt>
                <c:pt idx="53">
                  <c:v>5.23</c:v>
                </c:pt>
                <c:pt idx="54">
                  <c:v>5.43</c:v>
                </c:pt>
                <c:pt idx="55">
                  <c:v>5.55</c:v>
                </c:pt>
                <c:pt idx="56">
                  <c:v>5.87</c:v>
                </c:pt>
                <c:pt idx="57">
                  <c:v>5.8</c:v>
                </c:pt>
                <c:pt idx="58">
                  <c:v>5.87</c:v>
                </c:pt>
                <c:pt idx="59">
                  <c:v>5.0599999999999996</c:v>
                </c:pt>
                <c:pt idx="60">
                  <c:v>5.31</c:v>
                </c:pt>
                <c:pt idx="61">
                  <c:v>5.34</c:v>
                </c:pt>
                <c:pt idx="62">
                  <c:v>4.6900000000000004</c:v>
                </c:pt>
                <c:pt idx="63">
                  <c:v>4.5999999999999996</c:v>
                </c:pt>
                <c:pt idx="64">
                  <c:v>4.32</c:v>
                </c:pt>
                <c:pt idx="65">
                  <c:v>3.59</c:v>
                </c:pt>
                <c:pt idx="66">
                  <c:v>3.83</c:v>
                </c:pt>
                <c:pt idx="67">
                  <c:v>3.96</c:v>
                </c:pt>
                <c:pt idx="68">
                  <c:v>3.96</c:v>
                </c:pt>
                <c:pt idx="69">
                  <c:v>4.4400000000000004</c:v>
                </c:pt>
                <c:pt idx="70">
                  <c:v>4.5999999999999996</c:v>
                </c:pt>
                <c:pt idx="71">
                  <c:v>4.0773677329959179</c:v>
                </c:pt>
                <c:pt idx="72">
                  <c:v>4.3339788702498439</c:v>
                </c:pt>
                <c:pt idx="73">
                  <c:v>5.0351592512497545</c:v>
                </c:pt>
                <c:pt idx="74">
                  <c:v>5.1964010504425007</c:v>
                </c:pt>
                <c:pt idx="75">
                  <c:v>5.6304867950558002</c:v>
                </c:pt>
                <c:pt idx="76">
                  <c:v>5.8164063718786352</c:v>
                </c:pt>
                <c:pt idx="77">
                  <c:v>6.1448002132189927</c:v>
                </c:pt>
                <c:pt idx="78">
                  <c:v>6.3148168090011003</c:v>
                </c:pt>
                <c:pt idx="79">
                  <c:v>6.3148168090011003</c:v>
                </c:pt>
                <c:pt idx="80">
                  <c:v>6.402818091640472</c:v>
                </c:pt>
                <c:pt idx="81">
                  <c:v>6.6900337302721713</c:v>
                </c:pt>
                <c:pt idx="82">
                  <c:v>7.1803304187237904</c:v>
                </c:pt>
                <c:pt idx="83">
                  <c:v>7.3180897463877237</c:v>
                </c:pt>
                <c:pt idx="84">
                  <c:v>7.6747299821618764</c:v>
                </c:pt>
                <c:pt idx="85">
                  <c:v>8.3906790766906436</c:v>
                </c:pt>
                <c:pt idx="86">
                  <c:v>8.0532913944167284</c:v>
                </c:pt>
                <c:pt idx="87">
                  <c:v>7.6797353517506828</c:v>
                </c:pt>
                <c:pt idx="88">
                  <c:v>7.2973825667989489</c:v>
                </c:pt>
                <c:pt idx="89">
                  <c:v>6.901035413010348</c:v>
                </c:pt>
                <c:pt idx="90">
                  <c:v>6.4216065356126117</c:v>
                </c:pt>
                <c:pt idx="91">
                  <c:v>6.2970310506077487</c:v>
                </c:pt>
                <c:pt idx="92">
                  <c:v>6.5136267160787353</c:v>
                </c:pt>
                <c:pt idx="93">
                  <c:v>6.2970310506077487</c:v>
                </c:pt>
                <c:pt idx="94">
                  <c:v>5.8708079726516038</c:v>
                </c:pt>
                <c:pt idx="95">
                  <c:v>5.058594815194084</c:v>
                </c:pt>
                <c:pt idx="96">
                  <c:v>4.9354802106963414</c:v>
                </c:pt>
                <c:pt idx="97">
                  <c:v>5.4785218617498188</c:v>
                </c:pt>
                <c:pt idx="98">
                  <c:v>4.9354802106963414</c:v>
                </c:pt>
                <c:pt idx="99">
                  <c:v>4.9768424880876516</c:v>
                </c:pt>
                <c:pt idx="100">
                  <c:v>4.5669280849107263</c:v>
                </c:pt>
                <c:pt idx="101">
                  <c:v>4.5958396227903542</c:v>
                </c:pt>
                <c:pt idx="102">
                  <c:v>4.4443408443618049</c:v>
                </c:pt>
                <c:pt idx="103">
                  <c:v>4.4443408443618049</c:v>
                </c:pt>
                <c:pt idx="104">
                  <c:v>5.09</c:v>
                </c:pt>
                <c:pt idx="105">
                  <c:v>5.16</c:v>
                </c:pt>
                <c:pt idx="106">
                  <c:v>5.74</c:v>
                </c:pt>
                <c:pt idx="107">
                  <c:v>6.06</c:v>
                </c:pt>
                <c:pt idx="108">
                  <c:v>6.45</c:v>
                </c:pt>
                <c:pt idx="109">
                  <c:v>6.41</c:v>
                </c:pt>
                <c:pt idx="110">
                  <c:v>6.68</c:v>
                </c:pt>
                <c:pt idx="111">
                  <c:v>6.92</c:v>
                </c:pt>
                <c:pt idx="112">
                  <c:v>6.82</c:v>
                </c:pt>
                <c:pt idx="113">
                  <c:v>6.59</c:v>
                </c:pt>
                <c:pt idx="114">
                  <c:v>6.34</c:v>
                </c:pt>
                <c:pt idx="115">
                  <c:v>6.4</c:v>
                </c:pt>
                <c:pt idx="116">
                  <c:v>6.2</c:v>
                </c:pt>
                <c:pt idx="117">
                  <c:v>6.15</c:v>
                </c:pt>
                <c:pt idx="118">
                  <c:v>5.74</c:v>
                </c:pt>
                <c:pt idx="119">
                  <c:v>5.46</c:v>
                </c:pt>
                <c:pt idx="120">
                  <c:v>5.34</c:v>
                </c:pt>
                <c:pt idx="121">
                  <c:v>5.3</c:v>
                </c:pt>
                <c:pt idx="122">
                  <c:v>5.27</c:v>
                </c:pt>
                <c:pt idx="123">
                  <c:v>5.03</c:v>
                </c:pt>
                <c:pt idx="124">
                  <c:v>5.07</c:v>
                </c:pt>
                <c:pt idx="125">
                  <c:v>5.38</c:v>
                </c:pt>
                <c:pt idx="126">
                  <c:v>5.36</c:v>
                </c:pt>
                <c:pt idx="127">
                  <c:v>5.71</c:v>
                </c:pt>
                <c:pt idx="128">
                  <c:v>5.48</c:v>
                </c:pt>
                <c:pt idx="129">
                  <c:v>5.65</c:v>
                </c:pt>
                <c:pt idx="130">
                  <c:v>5.59</c:v>
                </c:pt>
                <c:pt idx="131">
                  <c:v>5.44</c:v>
                </c:pt>
                <c:pt idx="132">
                  <c:v>5.15</c:v>
                </c:pt>
                <c:pt idx="133">
                  <c:v>5.0999999999999996</c:v>
                </c:pt>
                <c:pt idx="134">
                  <c:v>5.07</c:v>
                </c:pt>
                <c:pt idx="135">
                  <c:v>5.01</c:v>
                </c:pt>
                <c:pt idx="136">
                  <c:v>4.92</c:v>
                </c:pt>
                <c:pt idx="137">
                  <c:v>4.79</c:v>
                </c:pt>
                <c:pt idx="138">
                  <c:v>4.71</c:v>
                </c:pt>
                <c:pt idx="139">
                  <c:v>4.66</c:v>
                </c:pt>
                <c:pt idx="140">
                  <c:v>4.58</c:v>
                </c:pt>
                <c:pt idx="141">
                  <c:v>4.51</c:v>
                </c:pt>
                <c:pt idx="142">
                  <c:v>4.18</c:v>
                </c:pt>
                <c:pt idx="143">
                  <c:v>3.99</c:v>
                </c:pt>
                <c:pt idx="144">
                  <c:v>3.85</c:v>
                </c:pt>
                <c:pt idx="145">
                  <c:v>3.73</c:v>
                </c:pt>
                <c:pt idx="146">
                  <c:v>3.68</c:v>
                </c:pt>
                <c:pt idx="147">
                  <c:v>3.63</c:v>
                </c:pt>
                <c:pt idx="148">
                  <c:v>3.54</c:v>
                </c:pt>
                <c:pt idx="149">
                  <c:v>3.7</c:v>
                </c:pt>
                <c:pt idx="150">
                  <c:v>3.42</c:v>
                </c:pt>
                <c:pt idx="151">
                  <c:v>3.37</c:v>
                </c:pt>
                <c:pt idx="152">
                  <c:v>3.31</c:v>
                </c:pt>
                <c:pt idx="153">
                  <c:v>3.26</c:v>
                </c:pt>
                <c:pt idx="154">
                  <c:v>2.9</c:v>
                </c:pt>
                <c:pt idx="155">
                  <c:v>2.88</c:v>
                </c:pt>
                <c:pt idx="156">
                  <c:v>2.77</c:v>
                </c:pt>
                <c:pt idx="157">
                  <c:v>2.79</c:v>
                </c:pt>
                <c:pt idx="158">
                  <c:v>2.7</c:v>
                </c:pt>
                <c:pt idx="159">
                  <c:v>2.58</c:v>
                </c:pt>
                <c:pt idx="160">
                  <c:v>2.5099999999999998</c:v>
                </c:pt>
                <c:pt idx="161">
                  <c:v>2.39</c:v>
                </c:pt>
                <c:pt idx="162">
                  <c:v>2.39</c:v>
                </c:pt>
                <c:pt idx="163">
                  <c:v>2.2999999999999998</c:v>
                </c:pt>
                <c:pt idx="164">
                  <c:v>2.23</c:v>
                </c:pt>
                <c:pt idx="165">
                  <c:v>2.17</c:v>
                </c:pt>
                <c:pt idx="166">
                  <c:v>1.98</c:v>
                </c:pt>
                <c:pt idx="167">
                  <c:v>1.9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'sve serije'!$F$2</c:f>
              <c:strCache>
                <c:ptCount val="1"/>
                <c:pt idx="0">
                  <c:v>Inflation, y-o-y</c:v>
                </c:pt>
              </c:strCache>
            </c:strRef>
          </c:tx>
          <c:marker>
            <c:symbol val="none"/>
          </c:marker>
          <c:cat>
            <c:numRef>
              <c:f>'sve serije'!$A$3:$A$170</c:f>
              <c:numCache>
                <c:formatCode>[$-409]mmm\-yy;@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'sve serije'!$F$3:$F$170</c:f>
              <c:numCache>
                <c:formatCode>0</c:formatCode>
                <c:ptCount val="168"/>
                <c:pt idx="0">
                  <c:v>36.897274633123658</c:v>
                </c:pt>
                <c:pt idx="1">
                  <c:v>33.874239350912774</c:v>
                </c:pt>
                <c:pt idx="2">
                  <c:v>33.534136546184754</c:v>
                </c:pt>
                <c:pt idx="3">
                  <c:v>23.345588235294116</c:v>
                </c:pt>
                <c:pt idx="4">
                  <c:v>21.441441441441441</c:v>
                </c:pt>
                <c:pt idx="5">
                  <c:v>17.534722222222229</c:v>
                </c:pt>
                <c:pt idx="6">
                  <c:v>19.66101694915254</c:v>
                </c:pt>
                <c:pt idx="7">
                  <c:v>16.831683168316829</c:v>
                </c:pt>
                <c:pt idx="8">
                  <c:v>16.449511400651474</c:v>
                </c:pt>
                <c:pt idx="9">
                  <c:v>15.238095238095227</c:v>
                </c:pt>
                <c:pt idx="10">
                  <c:v>15.625</c:v>
                </c:pt>
                <c:pt idx="11">
                  <c:v>14.769230769230759</c:v>
                </c:pt>
                <c:pt idx="12">
                  <c:v>15.16079632465545</c:v>
                </c:pt>
                <c:pt idx="13">
                  <c:v>14.696969696969703</c:v>
                </c:pt>
                <c:pt idx="14">
                  <c:v>14.285714285714278</c:v>
                </c:pt>
                <c:pt idx="15">
                  <c:v>13.859910581222067</c:v>
                </c:pt>
                <c:pt idx="16">
                  <c:v>14.094955489614236</c:v>
                </c:pt>
                <c:pt idx="17">
                  <c:v>14.327917282127032</c:v>
                </c:pt>
                <c:pt idx="18">
                  <c:v>10.339943342776209</c:v>
                </c:pt>
                <c:pt idx="19">
                  <c:v>10.593220338983045</c:v>
                </c:pt>
                <c:pt idx="20">
                  <c:v>10.209790209790199</c:v>
                </c:pt>
                <c:pt idx="21">
                  <c:v>9.0909090909091077</c:v>
                </c:pt>
                <c:pt idx="22">
                  <c:v>7.9729729729729968</c:v>
                </c:pt>
                <c:pt idx="23">
                  <c:v>7.7747989276139435</c:v>
                </c:pt>
                <c:pt idx="24">
                  <c:v>7.4468085106382773</c:v>
                </c:pt>
                <c:pt idx="25">
                  <c:v>7.6618229854689588</c:v>
                </c:pt>
                <c:pt idx="26">
                  <c:v>7.6315789473684106</c:v>
                </c:pt>
                <c:pt idx="27">
                  <c:v>7.9842931937172779</c:v>
                </c:pt>
                <c:pt idx="28">
                  <c:v>8.4525357607282245</c:v>
                </c:pt>
                <c:pt idx="29">
                  <c:v>9.3023255813953369</c:v>
                </c:pt>
                <c:pt idx="30">
                  <c:v>10.141206675224652</c:v>
                </c:pt>
                <c:pt idx="31">
                  <c:v>10.217113665389533</c:v>
                </c:pt>
                <c:pt idx="32">
                  <c:v>11.421319796954307</c:v>
                </c:pt>
                <c:pt idx="33">
                  <c:v>11.36363636363636</c:v>
                </c:pt>
                <c:pt idx="34">
                  <c:v>11.639549436795988</c:v>
                </c:pt>
                <c:pt idx="35">
                  <c:v>13.681592039800989</c:v>
                </c:pt>
                <c:pt idx="36">
                  <c:v>16.212871287128721</c:v>
                </c:pt>
                <c:pt idx="37">
                  <c:v>16.932515337423297</c:v>
                </c:pt>
                <c:pt idx="38">
                  <c:v>17.481662591687041</c:v>
                </c:pt>
                <c:pt idx="39">
                  <c:v>17.454545454545453</c:v>
                </c:pt>
                <c:pt idx="40">
                  <c:v>17.505995203836932</c:v>
                </c:pt>
                <c:pt idx="41">
                  <c:v>16.784869976359346</c:v>
                </c:pt>
                <c:pt idx="42">
                  <c:v>17.365967365967379</c:v>
                </c:pt>
                <c:pt idx="43">
                  <c:v>17.149478563151789</c:v>
                </c:pt>
                <c:pt idx="44">
                  <c:v>16.514806378132121</c:v>
                </c:pt>
                <c:pt idx="45">
                  <c:v>17.913832199546476</c:v>
                </c:pt>
                <c:pt idx="46">
                  <c:v>18.049327354260086</c:v>
                </c:pt>
                <c:pt idx="47">
                  <c:v>17.72428884026256</c:v>
                </c:pt>
                <c:pt idx="48">
                  <c:v>15.122470713525018</c:v>
                </c:pt>
                <c:pt idx="49">
                  <c:v>15.005246589716691</c:v>
                </c:pt>
                <c:pt idx="50">
                  <c:v>14.464099895941729</c:v>
                </c:pt>
                <c:pt idx="51">
                  <c:v>15.479876160990713</c:v>
                </c:pt>
                <c:pt idx="52">
                  <c:v>16.020408163265316</c:v>
                </c:pt>
                <c:pt idx="53">
                  <c:v>15.080971659919044</c:v>
                </c:pt>
                <c:pt idx="54">
                  <c:v>12.810327706057592</c:v>
                </c:pt>
                <c:pt idx="55">
                  <c:v>13.155291790306634</c:v>
                </c:pt>
                <c:pt idx="56">
                  <c:v>11.534701857282499</c:v>
                </c:pt>
                <c:pt idx="57">
                  <c:v>9.3269230769230944</c:v>
                </c:pt>
                <c:pt idx="58">
                  <c:v>8.8319088319088337</c:v>
                </c:pt>
                <c:pt idx="59">
                  <c:v>6.5985130111524199</c:v>
                </c:pt>
                <c:pt idx="60">
                  <c:v>5.4</c:v>
                </c:pt>
                <c:pt idx="61">
                  <c:v>4.0999999999999996</c:v>
                </c:pt>
                <c:pt idx="62">
                  <c:v>4.0999999999999996</c:v>
                </c:pt>
                <c:pt idx="63">
                  <c:v>3.2</c:v>
                </c:pt>
                <c:pt idx="64">
                  <c:v>3.1</c:v>
                </c:pt>
                <c:pt idx="65">
                  <c:v>4</c:v>
                </c:pt>
                <c:pt idx="66">
                  <c:v>4.2</c:v>
                </c:pt>
                <c:pt idx="67">
                  <c:v>6.5</c:v>
                </c:pt>
                <c:pt idx="68">
                  <c:v>8</c:v>
                </c:pt>
                <c:pt idx="69">
                  <c:v>8.9</c:v>
                </c:pt>
                <c:pt idx="70">
                  <c:v>9.3000000000000007</c:v>
                </c:pt>
                <c:pt idx="71">
                  <c:v>11</c:v>
                </c:pt>
                <c:pt idx="72">
                  <c:v>11.5</c:v>
                </c:pt>
                <c:pt idx="73">
                  <c:v>12.5</c:v>
                </c:pt>
                <c:pt idx="74">
                  <c:v>13.6</c:v>
                </c:pt>
                <c:pt idx="75">
                  <c:v>14.6</c:v>
                </c:pt>
                <c:pt idx="76">
                  <c:v>14.5</c:v>
                </c:pt>
                <c:pt idx="77">
                  <c:v>14.9</c:v>
                </c:pt>
                <c:pt idx="78">
                  <c:v>13.9</c:v>
                </c:pt>
                <c:pt idx="79">
                  <c:v>11.5</c:v>
                </c:pt>
                <c:pt idx="80">
                  <c:v>10.9</c:v>
                </c:pt>
                <c:pt idx="81">
                  <c:v>12.3</c:v>
                </c:pt>
                <c:pt idx="82">
                  <c:v>10.9</c:v>
                </c:pt>
                <c:pt idx="83">
                  <c:v>8.6</c:v>
                </c:pt>
                <c:pt idx="84">
                  <c:v>10</c:v>
                </c:pt>
                <c:pt idx="85">
                  <c:v>10.7</c:v>
                </c:pt>
                <c:pt idx="86">
                  <c:v>9.4</c:v>
                </c:pt>
                <c:pt idx="87">
                  <c:v>8.8000000000000007</c:v>
                </c:pt>
                <c:pt idx="88">
                  <c:v>9.1</c:v>
                </c:pt>
                <c:pt idx="89">
                  <c:v>8.3000000000000007</c:v>
                </c:pt>
                <c:pt idx="90">
                  <c:v>8.5</c:v>
                </c:pt>
                <c:pt idx="91">
                  <c:v>8</c:v>
                </c:pt>
                <c:pt idx="92">
                  <c:v>7.3</c:v>
                </c:pt>
                <c:pt idx="93">
                  <c:v>5.2</c:v>
                </c:pt>
                <c:pt idx="94">
                  <c:v>5.9</c:v>
                </c:pt>
                <c:pt idx="95">
                  <c:v>6.6</c:v>
                </c:pt>
                <c:pt idx="96">
                  <c:v>4.8</c:v>
                </c:pt>
                <c:pt idx="97">
                  <c:v>3.9</c:v>
                </c:pt>
                <c:pt idx="98">
                  <c:v>4.7</c:v>
                </c:pt>
                <c:pt idx="99">
                  <c:v>4.3</c:v>
                </c:pt>
                <c:pt idx="100">
                  <c:v>3.7</c:v>
                </c:pt>
                <c:pt idx="101">
                  <c:v>4.2</c:v>
                </c:pt>
                <c:pt idx="102">
                  <c:v>5.0999999999999996</c:v>
                </c:pt>
                <c:pt idx="103">
                  <c:v>6.6</c:v>
                </c:pt>
                <c:pt idx="104">
                  <c:v>7.7</c:v>
                </c:pt>
                <c:pt idx="105">
                  <c:v>8.9</c:v>
                </c:pt>
                <c:pt idx="106">
                  <c:v>9.6</c:v>
                </c:pt>
                <c:pt idx="107">
                  <c:v>10.3</c:v>
                </c:pt>
                <c:pt idx="108">
                  <c:v>11.2</c:v>
                </c:pt>
                <c:pt idx="109">
                  <c:v>12.6</c:v>
                </c:pt>
                <c:pt idx="110">
                  <c:v>14.1</c:v>
                </c:pt>
                <c:pt idx="111">
                  <c:v>14.7</c:v>
                </c:pt>
                <c:pt idx="112">
                  <c:v>13.4</c:v>
                </c:pt>
                <c:pt idx="113">
                  <c:v>12.7</c:v>
                </c:pt>
                <c:pt idx="114">
                  <c:v>12.1</c:v>
                </c:pt>
                <c:pt idx="115">
                  <c:v>10.5</c:v>
                </c:pt>
                <c:pt idx="116">
                  <c:v>9.3000000000000007</c:v>
                </c:pt>
                <c:pt idx="117">
                  <c:v>8.6999999999999993</c:v>
                </c:pt>
                <c:pt idx="118">
                  <c:v>8.1</c:v>
                </c:pt>
                <c:pt idx="119">
                  <c:v>7</c:v>
                </c:pt>
                <c:pt idx="120">
                  <c:v>5.6</c:v>
                </c:pt>
                <c:pt idx="121">
                  <c:v>4.9000000000000004</c:v>
                </c:pt>
                <c:pt idx="122">
                  <c:v>3.2</c:v>
                </c:pt>
                <c:pt idx="123">
                  <c:v>2.7</c:v>
                </c:pt>
                <c:pt idx="124">
                  <c:v>3.9</c:v>
                </c:pt>
                <c:pt idx="125">
                  <c:v>5.5</c:v>
                </c:pt>
                <c:pt idx="126">
                  <c:v>6.1</c:v>
                </c:pt>
                <c:pt idx="127">
                  <c:v>7.9</c:v>
                </c:pt>
                <c:pt idx="128">
                  <c:v>10.3</c:v>
                </c:pt>
                <c:pt idx="129">
                  <c:v>12.9</c:v>
                </c:pt>
                <c:pt idx="130">
                  <c:v>11.9</c:v>
                </c:pt>
                <c:pt idx="131">
                  <c:v>12.2</c:v>
                </c:pt>
                <c:pt idx="132">
                  <c:v>12.8</c:v>
                </c:pt>
                <c:pt idx="133">
                  <c:v>12.4</c:v>
                </c:pt>
                <c:pt idx="134">
                  <c:v>11.2</c:v>
                </c:pt>
                <c:pt idx="135">
                  <c:v>11.4</c:v>
                </c:pt>
                <c:pt idx="136">
                  <c:v>9.9</c:v>
                </c:pt>
                <c:pt idx="137">
                  <c:v>9.8000000000000007</c:v>
                </c:pt>
                <c:pt idx="138">
                  <c:v>8.6</c:v>
                </c:pt>
                <c:pt idx="139">
                  <c:v>7.3</c:v>
                </c:pt>
                <c:pt idx="140">
                  <c:v>4.9000000000000004</c:v>
                </c:pt>
                <c:pt idx="141">
                  <c:v>2.2000000000000002</c:v>
                </c:pt>
                <c:pt idx="142">
                  <c:v>1.6</c:v>
                </c:pt>
                <c:pt idx="143">
                  <c:v>2.2000000000000002</c:v>
                </c:pt>
                <c:pt idx="144">
                  <c:v>3.1</c:v>
                </c:pt>
                <c:pt idx="145">
                  <c:v>2.6</c:v>
                </c:pt>
                <c:pt idx="146">
                  <c:v>2.2999999999999998</c:v>
                </c:pt>
                <c:pt idx="147">
                  <c:v>2.1</c:v>
                </c:pt>
                <c:pt idx="148">
                  <c:v>2.1</c:v>
                </c:pt>
                <c:pt idx="149">
                  <c:v>1.3</c:v>
                </c:pt>
                <c:pt idx="150">
                  <c:v>2.1</c:v>
                </c:pt>
                <c:pt idx="151">
                  <c:v>1.5</c:v>
                </c:pt>
                <c:pt idx="152">
                  <c:v>2.1</c:v>
                </c:pt>
                <c:pt idx="153">
                  <c:v>1.8</c:v>
                </c:pt>
                <c:pt idx="154">
                  <c:v>2.4</c:v>
                </c:pt>
                <c:pt idx="155">
                  <c:v>1.7</c:v>
                </c:pt>
                <c:pt idx="156">
                  <c:v>0.1</c:v>
                </c:pt>
                <c:pt idx="157">
                  <c:v>0.8</c:v>
                </c:pt>
                <c:pt idx="158">
                  <c:v>1.9</c:v>
                </c:pt>
                <c:pt idx="159">
                  <c:v>1.8</c:v>
                </c:pt>
                <c:pt idx="160">
                  <c:v>1.5</c:v>
                </c:pt>
                <c:pt idx="161">
                  <c:v>1.9</c:v>
                </c:pt>
                <c:pt idx="162">
                  <c:v>1</c:v>
                </c:pt>
                <c:pt idx="163">
                  <c:v>2.1</c:v>
                </c:pt>
                <c:pt idx="164">
                  <c:v>1.4</c:v>
                </c:pt>
                <c:pt idx="165">
                  <c:v>1.4</c:v>
                </c:pt>
                <c:pt idx="166">
                  <c:v>1.3</c:v>
                </c:pt>
                <c:pt idx="167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9440"/>
        <c:axId val="37870976"/>
      </c:lineChart>
      <c:dateAx>
        <c:axId val="3786944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7870976"/>
        <c:crosses val="autoZero"/>
        <c:auto val="1"/>
        <c:lblOffset val="100"/>
        <c:baseTimeUnit val="months"/>
      </c:dateAx>
      <c:valAx>
        <c:axId val="378709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378694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GDP</a:t>
            </a:r>
            <a:r>
              <a:rPr lang="sr-Latn-RS"/>
              <a:t>, </a:t>
            </a:r>
            <a:r>
              <a:rPr lang="sr-Latn-RS" sz="1400"/>
              <a:t>constant prices</a:t>
            </a:r>
            <a:endParaRPr lang="en-US" sz="14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'sve serije'!$J$2</c:f>
              <c:strCache>
                <c:ptCount val="1"/>
                <c:pt idx="0">
                  <c:v>GDP</c:v>
                </c:pt>
              </c:strCache>
            </c:strRef>
          </c:tx>
          <c:marker>
            <c:symbol val="none"/>
          </c:marker>
          <c:cat>
            <c:numRef>
              <c:f>'sve serije'!$A$3:$A$170</c:f>
              <c:numCache>
                <c:formatCode>[$-409]mmm\-yy;@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'sve serije'!$J$3:$J$170</c:f>
              <c:numCache>
                <c:formatCode>0</c:formatCode>
                <c:ptCount val="168"/>
                <c:pt idx="0">
                  <c:v>157593.802</c:v>
                </c:pt>
                <c:pt idx="1">
                  <c:v>162223.636</c:v>
                </c:pt>
                <c:pt idx="2">
                  <c:v>180154.96299999999</c:v>
                </c:pt>
                <c:pt idx="3">
                  <c:v>177911.962</c:v>
                </c:pt>
                <c:pt idx="4">
                  <c:v>175841.28</c:v>
                </c:pt>
                <c:pt idx="5">
                  <c:v>182388.758</c:v>
                </c:pt>
                <c:pt idx="6">
                  <c:v>189112.679</c:v>
                </c:pt>
                <c:pt idx="7">
                  <c:v>193221.76000000001</c:v>
                </c:pt>
                <c:pt idx="8">
                  <c:v>203614.46100000001</c:v>
                </c:pt>
                <c:pt idx="9">
                  <c:v>214711.443</c:v>
                </c:pt>
                <c:pt idx="10">
                  <c:v>204313.611</c:v>
                </c:pt>
                <c:pt idx="11">
                  <c:v>196697.24600000001</c:v>
                </c:pt>
                <c:pt idx="12">
                  <c:v>164397.024</c:v>
                </c:pt>
                <c:pt idx="13">
                  <c:v>178279.42499999999</c:v>
                </c:pt>
                <c:pt idx="14">
                  <c:v>189037.25</c:v>
                </c:pt>
                <c:pt idx="15">
                  <c:v>190068.93900000001</c:v>
                </c:pt>
                <c:pt idx="16">
                  <c:v>192338.799</c:v>
                </c:pt>
                <c:pt idx="17">
                  <c:v>195233.56299999999</c:v>
                </c:pt>
                <c:pt idx="18">
                  <c:v>194148.92</c:v>
                </c:pt>
                <c:pt idx="19">
                  <c:v>195329.56099999999</c:v>
                </c:pt>
                <c:pt idx="20">
                  <c:v>208448.82</c:v>
                </c:pt>
                <c:pt idx="21">
                  <c:v>217385.462</c:v>
                </c:pt>
                <c:pt idx="22">
                  <c:v>202355.42600000001</c:v>
                </c:pt>
                <c:pt idx="23">
                  <c:v>209569.91200000001</c:v>
                </c:pt>
                <c:pt idx="24">
                  <c:v>171515.18799999999</c:v>
                </c:pt>
                <c:pt idx="25">
                  <c:v>182828.071</c:v>
                </c:pt>
                <c:pt idx="26">
                  <c:v>210132.641</c:v>
                </c:pt>
                <c:pt idx="27">
                  <c:v>192115.36199999999</c:v>
                </c:pt>
                <c:pt idx="28">
                  <c:v>197962.345</c:v>
                </c:pt>
                <c:pt idx="29">
                  <c:v>210220.693</c:v>
                </c:pt>
                <c:pt idx="30">
                  <c:v>208902.943</c:v>
                </c:pt>
                <c:pt idx="31">
                  <c:v>210664.38800000001</c:v>
                </c:pt>
                <c:pt idx="32">
                  <c:v>234006.16899999999</c:v>
                </c:pt>
                <c:pt idx="33">
                  <c:v>241783.64</c:v>
                </c:pt>
                <c:pt idx="34">
                  <c:v>244834.177</c:v>
                </c:pt>
                <c:pt idx="35">
                  <c:v>243007.783</c:v>
                </c:pt>
                <c:pt idx="36">
                  <c:v>191909.55600000001</c:v>
                </c:pt>
                <c:pt idx="37">
                  <c:v>191573.39799999999</c:v>
                </c:pt>
                <c:pt idx="38">
                  <c:v>214711.845</c:v>
                </c:pt>
                <c:pt idx="39">
                  <c:v>212046.019</c:v>
                </c:pt>
                <c:pt idx="40">
                  <c:v>210784.179</c:v>
                </c:pt>
                <c:pt idx="41">
                  <c:v>224121.90100000001</c:v>
                </c:pt>
                <c:pt idx="42">
                  <c:v>222493.823</c:v>
                </c:pt>
                <c:pt idx="43">
                  <c:v>233818.72399999999</c:v>
                </c:pt>
                <c:pt idx="44">
                  <c:v>242836.95199999999</c:v>
                </c:pt>
                <c:pt idx="45">
                  <c:v>252091.34</c:v>
                </c:pt>
                <c:pt idx="46">
                  <c:v>249282.93</c:v>
                </c:pt>
                <c:pt idx="47">
                  <c:v>243471.23</c:v>
                </c:pt>
                <c:pt idx="48">
                  <c:v>197001.29500000001</c:v>
                </c:pt>
                <c:pt idx="49">
                  <c:v>212467.80499999999</c:v>
                </c:pt>
                <c:pt idx="50">
                  <c:v>231156.8</c:v>
                </c:pt>
                <c:pt idx="51">
                  <c:v>218043.19500000001</c:v>
                </c:pt>
                <c:pt idx="52">
                  <c:v>227729.356</c:v>
                </c:pt>
                <c:pt idx="53">
                  <c:v>232867.848</c:v>
                </c:pt>
                <c:pt idx="54">
                  <c:v>235219.66899999999</c:v>
                </c:pt>
                <c:pt idx="55">
                  <c:v>237679.93100000001</c:v>
                </c:pt>
                <c:pt idx="56">
                  <c:v>249366.1</c:v>
                </c:pt>
                <c:pt idx="57">
                  <c:v>260522.43599999999</c:v>
                </c:pt>
                <c:pt idx="58">
                  <c:v>259755.02799999999</c:v>
                </c:pt>
                <c:pt idx="59">
                  <c:v>259217.43599999999</c:v>
                </c:pt>
                <c:pt idx="60">
                  <c:v>217639.54399999999</c:v>
                </c:pt>
                <c:pt idx="61">
                  <c:v>216529.83799999999</c:v>
                </c:pt>
                <c:pt idx="62">
                  <c:v>240334.41800000001</c:v>
                </c:pt>
                <c:pt idx="63">
                  <c:v>233077.33300000001</c:v>
                </c:pt>
                <c:pt idx="64">
                  <c:v>242860.83199999999</c:v>
                </c:pt>
                <c:pt idx="65">
                  <c:v>246196.136</c:v>
                </c:pt>
                <c:pt idx="66">
                  <c:v>247083.21100000001</c:v>
                </c:pt>
                <c:pt idx="67">
                  <c:v>255019.91399999999</c:v>
                </c:pt>
                <c:pt idx="68">
                  <c:v>259679.07500000001</c:v>
                </c:pt>
                <c:pt idx="69">
                  <c:v>284052.02399999998</c:v>
                </c:pt>
                <c:pt idx="70">
                  <c:v>270253.19</c:v>
                </c:pt>
                <c:pt idx="71">
                  <c:v>274424.78700000001</c:v>
                </c:pt>
                <c:pt idx="72">
                  <c:v>235541.03099999999</c:v>
                </c:pt>
                <c:pt idx="73">
                  <c:v>245200.82500000001</c:v>
                </c:pt>
                <c:pt idx="74">
                  <c:v>254579.64499999999</c:v>
                </c:pt>
                <c:pt idx="75">
                  <c:v>249972.285</c:v>
                </c:pt>
                <c:pt idx="76">
                  <c:v>256674.77299999999</c:v>
                </c:pt>
                <c:pt idx="77">
                  <c:v>264106.14199999999</c:v>
                </c:pt>
                <c:pt idx="78">
                  <c:v>270013.02</c:v>
                </c:pt>
                <c:pt idx="79">
                  <c:v>259944.84</c:v>
                </c:pt>
                <c:pt idx="80">
                  <c:v>275365.24</c:v>
                </c:pt>
                <c:pt idx="81">
                  <c:v>287130.38400000002</c:v>
                </c:pt>
                <c:pt idx="82">
                  <c:v>275846.33799999999</c:v>
                </c:pt>
                <c:pt idx="83">
                  <c:v>273086.77799999999</c:v>
                </c:pt>
                <c:pt idx="84">
                  <c:v>228150.228</c:v>
                </c:pt>
                <c:pt idx="85">
                  <c:v>236820.606</c:v>
                </c:pt>
                <c:pt idx="86">
                  <c:v>255876.56599999999</c:v>
                </c:pt>
                <c:pt idx="87">
                  <c:v>240443.70800000001</c:v>
                </c:pt>
                <c:pt idx="88">
                  <c:v>249002.446</c:v>
                </c:pt>
                <c:pt idx="89">
                  <c:v>262019.74600000001</c:v>
                </c:pt>
                <c:pt idx="90">
                  <c:v>258730.084</c:v>
                </c:pt>
                <c:pt idx="91">
                  <c:v>252397.64</c:v>
                </c:pt>
                <c:pt idx="92">
                  <c:v>268890.77600000001</c:v>
                </c:pt>
                <c:pt idx="93">
                  <c:v>273011.36200000002</c:v>
                </c:pt>
                <c:pt idx="94">
                  <c:v>260935.90299999999</c:v>
                </c:pt>
                <c:pt idx="95">
                  <c:v>263108.03499999997</c:v>
                </c:pt>
                <c:pt idx="96">
                  <c:v>228253.283</c:v>
                </c:pt>
                <c:pt idx="97">
                  <c:v>234663.32500000001</c:v>
                </c:pt>
                <c:pt idx="98">
                  <c:v>253378.09099999999</c:v>
                </c:pt>
                <c:pt idx="99">
                  <c:v>248731.61300000001</c:v>
                </c:pt>
                <c:pt idx="100">
                  <c:v>247300.682</c:v>
                </c:pt>
                <c:pt idx="101">
                  <c:v>257233.60500000001</c:v>
                </c:pt>
                <c:pt idx="102">
                  <c:v>259775.18900000001</c:v>
                </c:pt>
                <c:pt idx="103">
                  <c:v>255191.41099999999</c:v>
                </c:pt>
                <c:pt idx="104">
                  <c:v>273922.3</c:v>
                </c:pt>
                <c:pt idx="105">
                  <c:v>274306.10800000001</c:v>
                </c:pt>
                <c:pt idx="106">
                  <c:v>267941.86700000003</c:v>
                </c:pt>
                <c:pt idx="107">
                  <c:v>266512.72499999998</c:v>
                </c:pt>
                <c:pt idx="108">
                  <c:v>232697.68799999999</c:v>
                </c:pt>
                <c:pt idx="109">
                  <c:v>237295.467</c:v>
                </c:pt>
                <c:pt idx="110">
                  <c:v>254840.24600000001</c:v>
                </c:pt>
                <c:pt idx="111">
                  <c:v>244864.736</c:v>
                </c:pt>
                <c:pt idx="112">
                  <c:v>256092.402</c:v>
                </c:pt>
                <c:pt idx="113">
                  <c:v>262999.36099999998</c:v>
                </c:pt>
                <c:pt idx="114">
                  <c:v>258583.48800000001</c:v>
                </c:pt>
                <c:pt idx="115">
                  <c:v>261029.20699999999</c:v>
                </c:pt>
                <c:pt idx="116">
                  <c:v>275785.10499999998</c:v>
                </c:pt>
                <c:pt idx="117">
                  <c:v>278415.212</c:v>
                </c:pt>
                <c:pt idx="118">
                  <c:v>276374.598</c:v>
                </c:pt>
                <c:pt idx="119">
                  <c:v>271218.68900000001</c:v>
                </c:pt>
                <c:pt idx="120">
                  <c:v>234955.91699999999</c:v>
                </c:pt>
                <c:pt idx="121">
                  <c:v>225995.67199999999</c:v>
                </c:pt>
                <c:pt idx="122">
                  <c:v>257612.511</c:v>
                </c:pt>
                <c:pt idx="123">
                  <c:v>248310.54699999999</c:v>
                </c:pt>
                <c:pt idx="124">
                  <c:v>255834.02</c:v>
                </c:pt>
                <c:pt idx="125">
                  <c:v>262003.033</c:v>
                </c:pt>
                <c:pt idx="126">
                  <c:v>259642.568</c:v>
                </c:pt>
                <c:pt idx="127">
                  <c:v>266047.99300000002</c:v>
                </c:pt>
                <c:pt idx="128">
                  <c:v>264314.43900000001</c:v>
                </c:pt>
                <c:pt idx="129">
                  <c:v>277246.37800000003</c:v>
                </c:pt>
                <c:pt idx="130">
                  <c:v>263592.88500000001</c:v>
                </c:pt>
                <c:pt idx="131">
                  <c:v>263063.13699999999</c:v>
                </c:pt>
                <c:pt idx="132">
                  <c:v>233895.367</c:v>
                </c:pt>
                <c:pt idx="133">
                  <c:v>242530.505</c:v>
                </c:pt>
                <c:pt idx="134">
                  <c:v>258049.42800000001</c:v>
                </c:pt>
                <c:pt idx="135">
                  <c:v>257214.462</c:v>
                </c:pt>
                <c:pt idx="136">
                  <c:v>253713.37100000001</c:v>
                </c:pt>
                <c:pt idx="137">
                  <c:v>263454.66600000003</c:v>
                </c:pt>
                <c:pt idx="138">
                  <c:v>271466.61099999998</c:v>
                </c:pt>
                <c:pt idx="139">
                  <c:v>267330.52799999999</c:v>
                </c:pt>
                <c:pt idx="140">
                  <c:v>279431.56099999999</c:v>
                </c:pt>
                <c:pt idx="141">
                  <c:v>288430.37900000002</c:v>
                </c:pt>
                <c:pt idx="142">
                  <c:v>275288.84899999999</c:v>
                </c:pt>
                <c:pt idx="143">
                  <c:v>266987.47200000001</c:v>
                </c:pt>
                <c:pt idx="144">
                  <c:v>235417.02799999999</c:v>
                </c:pt>
                <c:pt idx="145">
                  <c:v>240579.989</c:v>
                </c:pt>
                <c:pt idx="146">
                  <c:v>261461.48300000001</c:v>
                </c:pt>
                <c:pt idx="147">
                  <c:v>261858.136</c:v>
                </c:pt>
                <c:pt idx="148">
                  <c:v>248552.16</c:v>
                </c:pt>
                <c:pt idx="149">
                  <c:v>256433.204</c:v>
                </c:pt>
                <c:pt idx="150">
                  <c:v>262134.76</c:v>
                </c:pt>
                <c:pt idx="151">
                  <c:v>258041.764</c:v>
                </c:pt>
                <c:pt idx="152">
                  <c:v>261598.77600000001</c:v>
                </c:pt>
                <c:pt idx="153">
                  <c:v>280046.43099999998</c:v>
                </c:pt>
                <c:pt idx="154">
                  <c:v>267851.527</c:v>
                </c:pt>
                <c:pt idx="155">
                  <c:v>265989.14199999999</c:v>
                </c:pt>
                <c:pt idx="156">
                  <c:v>234227.796</c:v>
                </c:pt>
                <c:pt idx="157">
                  <c:v>234193.242</c:v>
                </c:pt>
                <c:pt idx="158">
                  <c:v>255796.66200000001</c:v>
                </c:pt>
                <c:pt idx="159">
                  <c:v>249542.66699999999</c:v>
                </c:pt>
                <c:pt idx="160">
                  <c:v>258050.967</c:v>
                </c:pt>
                <c:pt idx="161">
                  <c:v>267490.36700000003</c:v>
                </c:pt>
                <c:pt idx="162">
                  <c:v>267696.83100000001</c:v>
                </c:pt>
                <c:pt idx="163">
                  <c:v>263517.09600000002</c:v>
                </c:pt>
                <c:pt idx="164">
                  <c:v>268450.67300000001</c:v>
                </c:pt>
                <c:pt idx="165">
                  <c:v>277664.56099999999</c:v>
                </c:pt>
                <c:pt idx="166">
                  <c:v>272757.853</c:v>
                </c:pt>
                <c:pt idx="167">
                  <c:v>273560.48700000002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29664"/>
        <c:axId val="43086592"/>
      </c:lineChart>
      <c:dateAx>
        <c:axId val="4212966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3086592"/>
        <c:crosses val="autoZero"/>
        <c:auto val="1"/>
        <c:lblOffset val="100"/>
        <c:baseTimeUnit val="months"/>
      </c:dateAx>
      <c:valAx>
        <c:axId val="43086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2129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r-Latn-RS"/>
              <a:t>Industrial</a:t>
            </a:r>
            <a:r>
              <a:rPr lang="sr-Latn-RS" baseline="0"/>
              <a:t> production</a:t>
            </a:r>
            <a:r>
              <a:rPr lang="sr-Latn-RS"/>
              <a:t>, </a:t>
            </a:r>
            <a:r>
              <a:rPr lang="sr-Latn-RS" sz="1050"/>
              <a:t>y-o-y growth rates</a:t>
            </a:r>
            <a:endParaRPr lang="en-US" sz="105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'sve serije'!$H$2</c:f>
              <c:strCache>
                <c:ptCount val="1"/>
                <c:pt idx="0">
                  <c:v>Industrial production, y-o-y</c:v>
                </c:pt>
              </c:strCache>
            </c:strRef>
          </c:tx>
          <c:marker>
            <c:symbol val="none"/>
          </c:marker>
          <c:cat>
            <c:numRef>
              <c:f>'sve serije'!$A$3:$A$170</c:f>
              <c:numCache>
                <c:formatCode>[$-409]mmm\-yy;@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'sve serije'!$H$3:$H$170</c:f>
              <c:numCache>
                <c:formatCode>0</c:formatCode>
                <c:ptCount val="168"/>
                <c:pt idx="0">
                  <c:v>-4.7850891265597539</c:v>
                </c:pt>
                <c:pt idx="1">
                  <c:v>-1.6484577637574773</c:v>
                </c:pt>
                <c:pt idx="2">
                  <c:v>-0.89072164948458976</c:v>
                </c:pt>
                <c:pt idx="3">
                  <c:v>5.5574914965986579</c:v>
                </c:pt>
                <c:pt idx="4">
                  <c:v>2.093145299145192</c:v>
                </c:pt>
                <c:pt idx="5">
                  <c:v>0.2424128101945513</c:v>
                </c:pt>
                <c:pt idx="6">
                  <c:v>8.6808785529715493</c:v>
                </c:pt>
                <c:pt idx="7">
                  <c:v>3.7484639830507973</c:v>
                </c:pt>
                <c:pt idx="8">
                  <c:v>4.5303452855245894</c:v>
                </c:pt>
                <c:pt idx="9">
                  <c:v>3.740648397723902</c:v>
                </c:pt>
                <c:pt idx="10">
                  <c:v>1.8985380116959476</c:v>
                </c:pt>
                <c:pt idx="11">
                  <c:v>-0.98352059925096569</c:v>
                </c:pt>
                <c:pt idx="12">
                  <c:v>-6.3149231346081081</c:v>
                </c:pt>
                <c:pt idx="13">
                  <c:v>-1.6716987865809898</c:v>
                </c:pt>
                <c:pt idx="14">
                  <c:v>-6.6680555555556111</c:v>
                </c:pt>
                <c:pt idx="15">
                  <c:v>-4.097176508551172</c:v>
                </c:pt>
                <c:pt idx="16">
                  <c:v>-0.23195841716963628</c:v>
                </c:pt>
                <c:pt idx="17">
                  <c:v>-1.0485259631491317</c:v>
                </c:pt>
                <c:pt idx="18">
                  <c:v>-4.2092176870748261</c:v>
                </c:pt>
                <c:pt idx="19">
                  <c:v>-4.7420756646217086</c:v>
                </c:pt>
                <c:pt idx="20">
                  <c:v>-1.9723123409669796</c:v>
                </c:pt>
                <c:pt idx="21">
                  <c:v>-2.951850245735784</c:v>
                </c:pt>
                <c:pt idx="22">
                  <c:v>-5.2975650332728605</c:v>
                </c:pt>
                <c:pt idx="23">
                  <c:v>4.9020202020201964</c:v>
                </c:pt>
                <c:pt idx="24">
                  <c:v>3.6998777506111651</c:v>
                </c:pt>
                <c:pt idx="25">
                  <c:v>2.9837398373982751</c:v>
                </c:pt>
                <c:pt idx="26">
                  <c:v>14.933712121212153</c:v>
                </c:pt>
                <c:pt idx="27">
                  <c:v>2.758992805755426</c:v>
                </c:pt>
                <c:pt idx="28">
                  <c:v>4.5489390828199276</c:v>
                </c:pt>
                <c:pt idx="29">
                  <c:v>9.0236125473974766</c:v>
                </c:pt>
                <c:pt idx="30">
                  <c:v>6.0191612436731674</c:v>
                </c:pt>
                <c:pt idx="31">
                  <c:v>3.2196721311475756</c:v>
                </c:pt>
                <c:pt idx="32">
                  <c:v>6.6040634291377955</c:v>
                </c:pt>
                <c:pt idx="33">
                  <c:v>2.7367303609341604</c:v>
                </c:pt>
                <c:pt idx="34">
                  <c:v>13.376910569105746</c:v>
                </c:pt>
                <c:pt idx="35">
                  <c:v>7.883578431372527</c:v>
                </c:pt>
                <c:pt idx="36">
                  <c:v>3.1406548300878114</c:v>
                </c:pt>
                <c:pt idx="37">
                  <c:v>-4.2535477684797769</c:v>
                </c:pt>
                <c:pt idx="38">
                  <c:v>-6.5636972343522473</c:v>
                </c:pt>
                <c:pt idx="39">
                  <c:v>0.44857466796241852</c:v>
                </c:pt>
                <c:pt idx="40">
                  <c:v>-4.6262245547074201</c:v>
                </c:pt>
                <c:pt idx="41">
                  <c:v>-2.6734485407066302</c:v>
                </c:pt>
                <c:pt idx="42">
                  <c:v>-0.11480284956924436</c:v>
                </c:pt>
                <c:pt idx="43">
                  <c:v>9.6279149519889842</c:v>
                </c:pt>
                <c:pt idx="44">
                  <c:v>2.6117283950616468</c:v>
                </c:pt>
                <c:pt idx="45">
                  <c:v>6.0998207114171521</c:v>
                </c:pt>
                <c:pt idx="46">
                  <c:v>3.5290830546264687</c:v>
                </c:pt>
                <c:pt idx="47">
                  <c:v>0.38359547461368493</c:v>
                </c:pt>
                <c:pt idx="48">
                  <c:v>0.37020710059178441</c:v>
                </c:pt>
                <c:pt idx="49">
                  <c:v>10.329511059371342</c:v>
                </c:pt>
                <c:pt idx="50">
                  <c:v>6.3201610225762579</c:v>
                </c:pt>
                <c:pt idx="51">
                  <c:v>1.7492525773196377</c:v>
                </c:pt>
                <c:pt idx="52">
                  <c:v>10.368843283582095</c:v>
                </c:pt>
                <c:pt idx="53">
                  <c:v>4.9737806929027357</c:v>
                </c:pt>
                <c:pt idx="54">
                  <c:v>7.4364704842700746</c:v>
                </c:pt>
                <c:pt idx="55">
                  <c:v>0.70894166666666081</c:v>
                </c:pt>
                <c:pt idx="56">
                  <c:v>1.2689884302689478</c:v>
                </c:pt>
                <c:pt idx="57">
                  <c:v>1.0431143762603625</c:v>
                </c:pt>
                <c:pt idx="58">
                  <c:v>1.8204819277108015</c:v>
                </c:pt>
                <c:pt idx="59">
                  <c:v>5.2939586994727819</c:v>
                </c:pt>
                <c:pt idx="60">
                  <c:v>12.569197311190109</c:v>
                </c:pt>
                <c:pt idx="61">
                  <c:v>0.95983722576085029</c:v>
                </c:pt>
                <c:pt idx="62">
                  <c:v>3.6757775683318386</c:v>
                </c:pt>
                <c:pt idx="63">
                  <c:v>6.6089024804621062</c:v>
                </c:pt>
                <c:pt idx="64">
                  <c:v>5.8875931324911193</c:v>
                </c:pt>
                <c:pt idx="65">
                  <c:v>4.8718568665377262</c:v>
                </c:pt>
                <c:pt idx="66">
                  <c:v>4.7873220787818269</c:v>
                </c:pt>
                <c:pt idx="67">
                  <c:v>7.7047952047952322</c:v>
                </c:pt>
                <c:pt idx="68">
                  <c:v>1.4484311898105062</c:v>
                </c:pt>
                <c:pt idx="69">
                  <c:v>5.8699082042456041</c:v>
                </c:pt>
                <c:pt idx="70">
                  <c:v>-2.2994614512471117</c:v>
                </c:pt>
                <c:pt idx="71">
                  <c:v>0.40582143856697428</c:v>
                </c:pt>
                <c:pt idx="72">
                  <c:v>4.2476399560922715</c:v>
                </c:pt>
                <c:pt idx="73">
                  <c:v>12.459437751003975</c:v>
                </c:pt>
                <c:pt idx="74">
                  <c:v>2.8513888888889198</c:v>
                </c:pt>
                <c:pt idx="75">
                  <c:v>4.1333333333333258</c:v>
                </c:pt>
                <c:pt idx="76">
                  <c:v>1.8435946462715265</c:v>
                </c:pt>
                <c:pt idx="77">
                  <c:v>3.9332692923471626</c:v>
                </c:pt>
                <c:pt idx="78">
                  <c:v>6.8060546232314323</c:v>
                </c:pt>
                <c:pt idx="79">
                  <c:v>-3.7143961352657442</c:v>
                </c:pt>
                <c:pt idx="80">
                  <c:v>2.8378947368420597</c:v>
                </c:pt>
                <c:pt idx="81">
                  <c:v>-3.3614451030200172</c:v>
                </c:pt>
                <c:pt idx="82">
                  <c:v>-2.8529465095194979</c:v>
                </c:pt>
                <c:pt idx="83">
                  <c:v>-8.1123112659697227</c:v>
                </c:pt>
                <c:pt idx="84">
                  <c:v>-17.133726242690074</c:v>
                </c:pt>
                <c:pt idx="85">
                  <c:v>-18.928972278566533</c:v>
                </c:pt>
                <c:pt idx="86">
                  <c:v>-14.217114093959736</c:v>
                </c:pt>
                <c:pt idx="87">
                  <c:v>-21.99903718459494</c:v>
                </c:pt>
                <c:pt idx="88">
                  <c:v>-19.977101661779088</c:v>
                </c:pt>
                <c:pt idx="89">
                  <c:v>-14.472666025024083</c:v>
                </c:pt>
                <c:pt idx="90">
                  <c:v>-15.937175168431168</c:v>
                </c:pt>
                <c:pt idx="91">
                  <c:v>-11.066292232671501</c:v>
                </c:pt>
                <c:pt idx="92">
                  <c:v>-5.930547480620092</c:v>
                </c:pt>
                <c:pt idx="93">
                  <c:v>-6.0553908150851754</c:v>
                </c:pt>
                <c:pt idx="94">
                  <c:v>-4.9662131519274197</c:v>
                </c:pt>
                <c:pt idx="95">
                  <c:v>-2.163367884172402</c:v>
                </c:pt>
                <c:pt idx="96">
                  <c:v>2.3675503355704848</c:v>
                </c:pt>
                <c:pt idx="97">
                  <c:v>-0.11439297800345116</c:v>
                </c:pt>
                <c:pt idx="98">
                  <c:v>0.43236961451252398</c:v>
                </c:pt>
                <c:pt idx="99">
                  <c:v>10.895293609671896</c:v>
                </c:pt>
                <c:pt idx="100">
                  <c:v>4.4619475423378674</c:v>
                </c:pt>
                <c:pt idx="101">
                  <c:v>1.9180555555555259</c:v>
                </c:pt>
                <c:pt idx="102">
                  <c:v>4.4038617886178457</c:v>
                </c:pt>
                <c:pt idx="103">
                  <c:v>3.1848728645212105</c:v>
                </c:pt>
                <c:pt idx="104">
                  <c:v>0.95957854406127296</c:v>
                </c:pt>
                <c:pt idx="105">
                  <c:v>-5.0677422003283965</c:v>
                </c:pt>
                <c:pt idx="106">
                  <c:v>-2.7640127939142189</c:v>
                </c:pt>
                <c:pt idx="107">
                  <c:v>-2.3589559877175645</c:v>
                </c:pt>
                <c:pt idx="108">
                  <c:v>5.0686712485680943</c:v>
                </c:pt>
                <c:pt idx="109">
                  <c:v>7.5341564927858116</c:v>
                </c:pt>
                <c:pt idx="110">
                  <c:v>6.633234714003919</c:v>
                </c:pt>
                <c:pt idx="111">
                  <c:v>1.1383588435373468</c:v>
                </c:pt>
                <c:pt idx="112">
                  <c:v>7.4315716753023224</c:v>
                </c:pt>
                <c:pt idx="113">
                  <c:v>2.9257257012394575</c:v>
                </c:pt>
                <c:pt idx="114">
                  <c:v>-3.6777534823453522</c:v>
                </c:pt>
                <c:pt idx="115">
                  <c:v>-8.6427850655894645E-2</c:v>
                </c:pt>
                <c:pt idx="116">
                  <c:v>-1.9621835443038265</c:v>
                </c:pt>
                <c:pt idx="117">
                  <c:v>1.0580915684496546</c:v>
                </c:pt>
                <c:pt idx="118">
                  <c:v>4.1666356011183581</c:v>
                </c:pt>
                <c:pt idx="119">
                  <c:v>1.056242368742403</c:v>
                </c:pt>
                <c:pt idx="120">
                  <c:v>-2.9620309050772136</c:v>
                </c:pt>
                <c:pt idx="121">
                  <c:v>-12.951515151515082</c:v>
                </c:pt>
                <c:pt idx="122">
                  <c:v>-2.9061173533083746</c:v>
                </c:pt>
                <c:pt idx="123">
                  <c:v>-1.1965951651344113</c:v>
                </c:pt>
                <c:pt idx="124">
                  <c:v>-2.6366536458333769</c:v>
                </c:pt>
                <c:pt idx="125">
                  <c:v>-2.8588386268848467</c:v>
                </c:pt>
                <c:pt idx="126">
                  <c:v>-2.1385767790262094</c:v>
                </c:pt>
                <c:pt idx="127">
                  <c:v>1.6284935241990439</c:v>
                </c:pt>
                <c:pt idx="128">
                  <c:v>-5.856956115779596</c:v>
                </c:pt>
                <c:pt idx="129">
                  <c:v>4.2349379352104393</c:v>
                </c:pt>
                <c:pt idx="130">
                  <c:v>-0.96745169082123539</c:v>
                </c:pt>
                <c:pt idx="131">
                  <c:v>0.96256880733938033</c:v>
                </c:pt>
                <c:pt idx="132">
                  <c:v>2.4646950271950203</c:v>
                </c:pt>
                <c:pt idx="133">
                  <c:v>13.548995489954834</c:v>
                </c:pt>
                <c:pt idx="134">
                  <c:v>1.4204545454504114E-2</c:v>
                </c:pt>
                <c:pt idx="135">
                  <c:v>5.9755031779660612</c:v>
                </c:pt>
                <c:pt idx="136">
                  <c:v>-0.19822713257963187</c:v>
                </c:pt>
                <c:pt idx="137">
                  <c:v>3.9470812182740929</c:v>
                </c:pt>
                <c:pt idx="138">
                  <c:v>13.898529411764699</c:v>
                </c:pt>
                <c:pt idx="139">
                  <c:v>6.7643041237113835</c:v>
                </c:pt>
                <c:pt idx="140">
                  <c:v>13.19584180216799</c:v>
                </c:pt>
                <c:pt idx="141">
                  <c:v>5.2133556547619122</c:v>
                </c:pt>
                <c:pt idx="142">
                  <c:v>3.8406357388315371</c:v>
                </c:pt>
                <c:pt idx="143">
                  <c:v>-0.20515207945366853</c:v>
                </c:pt>
                <c:pt idx="144">
                  <c:v>1.6434186132740649</c:v>
                </c:pt>
                <c:pt idx="145">
                  <c:v>0.59851694915258236</c:v>
                </c:pt>
                <c:pt idx="146">
                  <c:v>3.2738003220611915</c:v>
                </c:pt>
                <c:pt idx="147">
                  <c:v>1.5971814923427416</c:v>
                </c:pt>
                <c:pt idx="148">
                  <c:v>-6.9158106747231045</c:v>
                </c:pt>
                <c:pt idx="149">
                  <c:v>-9.499554282075735</c:v>
                </c:pt>
                <c:pt idx="150">
                  <c:v>-11.924104683195537</c:v>
                </c:pt>
                <c:pt idx="151">
                  <c:v>-12.916367642429989</c:v>
                </c:pt>
                <c:pt idx="152">
                  <c:v>-16.716871524729328</c:v>
                </c:pt>
                <c:pt idx="153">
                  <c:v>-9.9824619640387056</c:v>
                </c:pt>
                <c:pt idx="154">
                  <c:v>-8.9185348631949779</c:v>
                </c:pt>
                <c:pt idx="155">
                  <c:v>-3.9182177615572016</c:v>
                </c:pt>
                <c:pt idx="156">
                  <c:v>-2.5934218116500318</c:v>
                </c:pt>
                <c:pt idx="157">
                  <c:v>-3.2352632098765639</c:v>
                </c:pt>
                <c:pt idx="158">
                  <c:v>0.56566116046947457</c:v>
                </c:pt>
                <c:pt idx="159">
                  <c:v>0.13453933446143651</c:v>
                </c:pt>
                <c:pt idx="160">
                  <c:v>17.564993607305993</c:v>
                </c:pt>
                <c:pt idx="161">
                  <c:v>18.631652759217971</c:v>
                </c:pt>
                <c:pt idx="162">
                  <c:v>13.408360640508477</c:v>
                </c:pt>
                <c:pt idx="163">
                  <c:v>13.199447953216421</c:v>
                </c:pt>
                <c:pt idx="164">
                  <c:v>13.768716845878174</c:v>
                </c:pt>
                <c:pt idx="165">
                  <c:v>7.1758554258538396</c:v>
                </c:pt>
                <c:pt idx="166">
                  <c:v>11.309129743240121</c:v>
                </c:pt>
                <c:pt idx="167">
                  <c:v>10.600511244711612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393280"/>
        <c:axId val="53413760"/>
      </c:lineChart>
      <c:dateAx>
        <c:axId val="5339328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3413760"/>
        <c:crosses val="autoZero"/>
        <c:auto val="1"/>
        <c:lblOffset val="100"/>
        <c:baseTimeUnit val="months"/>
      </c:dateAx>
      <c:valAx>
        <c:axId val="53413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339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r-Latn-RS"/>
              <a:t>Industrial</a:t>
            </a:r>
            <a:r>
              <a:rPr lang="sr-Latn-RS" baseline="0"/>
              <a:t> production</a:t>
            </a:r>
            <a:r>
              <a:rPr lang="sr-Latn-RS"/>
              <a:t>, </a:t>
            </a:r>
            <a:r>
              <a:rPr lang="sr-Latn-RS" sz="1000"/>
              <a:t>index,</a:t>
            </a:r>
            <a:r>
              <a:rPr lang="sr-Latn-RS"/>
              <a:t> </a:t>
            </a:r>
            <a:r>
              <a:rPr lang="sr-Latn-RS" sz="1050"/>
              <a:t>2015=100</a:t>
            </a:r>
            <a:endParaRPr lang="en-US" sz="105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'sve serije'!$G$2</c:f>
              <c:strCache>
                <c:ptCount val="1"/>
                <c:pt idx="0">
                  <c:v>Industrial production, 2015=100</c:v>
                </c:pt>
              </c:strCache>
            </c:strRef>
          </c:tx>
          <c:marker>
            <c:symbol val="none"/>
          </c:marker>
          <c:cat>
            <c:numRef>
              <c:f>'sve serije'!$A$3:$A$170</c:f>
              <c:numCache>
                <c:formatCode>[$-409]mmm\-yy;@</c:formatCode>
                <c:ptCount val="168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</c:numCache>
            </c:numRef>
          </c:cat>
          <c:val>
            <c:numRef>
              <c:f>'sve serije'!$G$3:$G$170</c:f>
              <c:numCache>
                <c:formatCode>0</c:formatCode>
                <c:ptCount val="168"/>
                <c:pt idx="0">
                  <c:v>80.441279831610203</c:v>
                </c:pt>
                <c:pt idx="1">
                  <c:v>84.513110644233905</c:v>
                </c:pt>
                <c:pt idx="2">
                  <c:v>95.552296402902599</c:v>
                </c:pt>
                <c:pt idx="3">
                  <c:v>93.471138432006001</c:v>
                </c:pt>
                <c:pt idx="4">
                  <c:v>89.942218394398793</c:v>
                </c:pt>
                <c:pt idx="5">
                  <c:v>90.032703523568301</c:v>
                </c:pt>
                <c:pt idx="6">
                  <c:v>88.675426586027001</c:v>
                </c:pt>
                <c:pt idx="7">
                  <c:v>88.494456327688198</c:v>
                </c:pt>
                <c:pt idx="8">
                  <c:v>94.828415369547301</c:v>
                </c:pt>
                <c:pt idx="9">
                  <c:v>104.32935393233591</c:v>
                </c:pt>
                <c:pt idx="10">
                  <c:v>99.714612344695695</c:v>
                </c:pt>
                <c:pt idx="11">
                  <c:v>95.552296402902599</c:v>
                </c:pt>
                <c:pt idx="12">
                  <c:v>75.361474841749001</c:v>
                </c:pt>
                <c:pt idx="13">
                  <c:v>83.100305999092399</c:v>
                </c:pt>
                <c:pt idx="14">
                  <c:v>89.180816194147894</c:v>
                </c:pt>
                <c:pt idx="15">
                  <c:v>89.641460905894505</c:v>
                </c:pt>
                <c:pt idx="16">
                  <c:v>89.733589848243895</c:v>
                </c:pt>
                <c:pt idx="17">
                  <c:v>89.088687251798603</c:v>
                </c:pt>
                <c:pt idx="18">
                  <c:v>84.942884846078897</c:v>
                </c:pt>
                <c:pt idx="19">
                  <c:v>84.297982249633606</c:v>
                </c:pt>
                <c:pt idx="20">
                  <c:v>92.958102830470295</c:v>
                </c:pt>
                <c:pt idx="21">
                  <c:v>101.24970764190969</c:v>
                </c:pt>
                <c:pt idx="22">
                  <c:v>94.432165908059503</c:v>
                </c:pt>
                <c:pt idx="23">
                  <c:v>100.2362892760671</c:v>
                </c:pt>
                <c:pt idx="24">
                  <c:v>78.149757281951295</c:v>
                </c:pt>
                <c:pt idx="25">
                  <c:v>85.5798029341872</c:v>
                </c:pt>
                <c:pt idx="26">
                  <c:v>102.49882255192929</c:v>
                </c:pt>
                <c:pt idx="27">
                  <c:v>92.114662363262198</c:v>
                </c:pt>
                <c:pt idx="28">
                  <c:v>93.815516187268003</c:v>
                </c:pt>
                <c:pt idx="29">
                  <c:v>97.127705212963605</c:v>
                </c:pt>
                <c:pt idx="30">
                  <c:v>90.055734049991997</c:v>
                </c:pt>
                <c:pt idx="31">
                  <c:v>87.012100891244799</c:v>
                </c:pt>
                <c:pt idx="32">
                  <c:v>99.097114903917699</c:v>
                </c:pt>
                <c:pt idx="33">
                  <c:v>104.0206391313029</c:v>
                </c:pt>
                <c:pt idx="34">
                  <c:v>107.0642722900502</c:v>
                </c:pt>
                <c:pt idx="35">
                  <c:v>108.1384957578433</c:v>
                </c:pt>
                <c:pt idx="36">
                  <c:v>80.604171408728803</c:v>
                </c:pt>
                <c:pt idx="37">
                  <c:v>81.939625136210694</c:v>
                </c:pt>
                <c:pt idx="38">
                  <c:v>95.771110170844693</c:v>
                </c:pt>
                <c:pt idx="39">
                  <c:v>92.527865404102897</c:v>
                </c:pt>
                <c:pt idx="40">
                  <c:v>89.475399741287106</c:v>
                </c:pt>
                <c:pt idx="41">
                  <c:v>94.531045995325798</c:v>
                </c:pt>
                <c:pt idx="42">
                  <c:v>89.952347501102096</c:v>
                </c:pt>
                <c:pt idx="43">
                  <c:v>95.389551962992698</c:v>
                </c:pt>
                <c:pt idx="44">
                  <c:v>101.6852623925502</c:v>
                </c:pt>
                <c:pt idx="45">
                  <c:v>110.3657116211826</c:v>
                </c:pt>
                <c:pt idx="46">
                  <c:v>110.8426593809975</c:v>
                </c:pt>
                <c:pt idx="47">
                  <c:v>108.5533101338857</c:v>
                </c:pt>
                <c:pt idx="48">
                  <c:v>80.9025737746571</c:v>
                </c:pt>
                <c:pt idx="49">
                  <c:v>90.403587776663002</c:v>
                </c:pt>
                <c:pt idx="50">
                  <c:v>101.823998546751</c:v>
                </c:pt>
                <c:pt idx="51">
                  <c:v>94.146411474423005</c:v>
                </c:pt>
                <c:pt idx="52">
                  <c:v>98.752963717819796</c:v>
                </c:pt>
                <c:pt idx="53">
                  <c:v>99.232812909840305</c:v>
                </c:pt>
                <c:pt idx="54">
                  <c:v>96.641627272929597</c:v>
                </c:pt>
                <c:pt idx="55">
                  <c:v>96.065808242505</c:v>
                </c:pt>
                <c:pt idx="56">
                  <c:v>102.97563660760029</c:v>
                </c:pt>
                <c:pt idx="57">
                  <c:v>111.51695222556521</c:v>
                </c:pt>
                <c:pt idx="58">
                  <c:v>112.8605299632226</c:v>
                </c:pt>
                <c:pt idx="59">
                  <c:v>114.3000775392842</c:v>
                </c:pt>
                <c:pt idx="60">
                  <c:v>91.071377902224896</c:v>
                </c:pt>
                <c:pt idx="61">
                  <c:v>91.271315065566796</c:v>
                </c:pt>
                <c:pt idx="62">
                  <c:v>105.566822244511</c:v>
                </c:pt>
                <c:pt idx="63">
                  <c:v>100.36845599762221</c:v>
                </c:pt>
                <c:pt idx="64">
                  <c:v>104.5671364278016</c:v>
                </c:pt>
                <c:pt idx="65">
                  <c:v>104.06729351944691</c:v>
                </c:pt>
                <c:pt idx="66">
                  <c:v>101.2681732326606</c:v>
                </c:pt>
                <c:pt idx="67">
                  <c:v>103.4674820294213</c:v>
                </c:pt>
                <c:pt idx="68">
                  <c:v>104.46716784613071</c:v>
                </c:pt>
                <c:pt idx="69">
                  <c:v>118.0628949533783</c:v>
                </c:pt>
                <c:pt idx="70">
                  <c:v>110.2653455830451</c:v>
                </c:pt>
                <c:pt idx="71">
                  <c:v>114.76393175823731</c:v>
                </c:pt>
                <c:pt idx="72">
                  <c:v>94.939762138563594</c:v>
                </c:pt>
                <c:pt idx="73">
                  <c:v>102.6432077506838</c:v>
                </c:pt>
                <c:pt idx="74">
                  <c:v>108.57694288434411</c:v>
                </c:pt>
                <c:pt idx="75">
                  <c:v>104.51701884552391</c:v>
                </c:pt>
                <c:pt idx="76">
                  <c:v>106.49493055674399</c:v>
                </c:pt>
                <c:pt idx="77">
                  <c:v>108.1605404188241</c:v>
                </c:pt>
                <c:pt idx="78">
                  <c:v>108.1605404188241</c:v>
                </c:pt>
                <c:pt idx="79">
                  <c:v>99.624289875663706</c:v>
                </c:pt>
                <c:pt idx="80">
                  <c:v>107.43183610416401</c:v>
                </c:pt>
                <c:pt idx="81">
                  <c:v>114.09427555248431</c:v>
                </c:pt>
                <c:pt idx="82">
                  <c:v>107.11953425502401</c:v>
                </c:pt>
                <c:pt idx="83">
                  <c:v>105.453924392944</c:v>
                </c:pt>
                <c:pt idx="84">
                  <c:v>78.673043198280993</c:v>
                </c:pt>
                <c:pt idx="85">
                  <c:v>83.213903409725404</c:v>
                </c:pt>
                <c:pt idx="86">
                  <c:v>93.140435034743405</c:v>
                </c:pt>
                <c:pt idx="87">
                  <c:v>81.524281005467003</c:v>
                </c:pt>
                <c:pt idx="88">
                  <c:v>85.220330014782206</c:v>
                </c:pt>
                <c:pt idx="89">
                  <c:v>92.506826633146503</c:v>
                </c:pt>
                <c:pt idx="90">
                  <c:v>90.922805629154297</c:v>
                </c:pt>
                <c:pt idx="91">
                  <c:v>88.599574823298994</c:v>
                </c:pt>
                <c:pt idx="92">
                  <c:v>101.0605400547046</c:v>
                </c:pt>
                <c:pt idx="93">
                  <c:v>107.18542127014121</c:v>
                </c:pt>
                <c:pt idx="94">
                  <c:v>101.7997498565676</c:v>
                </c:pt>
                <c:pt idx="95">
                  <c:v>103.1725680600276</c:v>
                </c:pt>
                <c:pt idx="96">
                  <c:v>80.535667096525401</c:v>
                </c:pt>
                <c:pt idx="97">
                  <c:v>83.118712547502099</c:v>
                </c:pt>
                <c:pt idx="98">
                  <c:v>93.543145974658401</c:v>
                </c:pt>
                <c:pt idx="99">
                  <c:v>90.406590784186605</c:v>
                </c:pt>
                <c:pt idx="100">
                  <c:v>89.022816435449002</c:v>
                </c:pt>
                <c:pt idx="101">
                  <c:v>94.281158960651695</c:v>
                </c:pt>
                <c:pt idx="102">
                  <c:v>94.926920323395905</c:v>
                </c:pt>
                <c:pt idx="103">
                  <c:v>91.421358639927405</c:v>
                </c:pt>
                <c:pt idx="104">
                  <c:v>102.030295313582</c:v>
                </c:pt>
                <c:pt idx="105">
                  <c:v>101.7535404438345</c:v>
                </c:pt>
                <c:pt idx="106">
                  <c:v>98.985991746359403</c:v>
                </c:pt>
                <c:pt idx="107">
                  <c:v>100.7387725880936</c:v>
                </c:pt>
                <c:pt idx="108">
                  <c:v>84.617755299489502</c:v>
                </c:pt>
                <c:pt idx="109">
                  <c:v>89.381006425619702</c:v>
                </c:pt>
                <c:pt idx="110">
                  <c:v>99.748082406020799</c:v>
                </c:pt>
                <c:pt idx="111">
                  <c:v>91.435742205519006</c:v>
                </c:pt>
                <c:pt idx="112">
                  <c:v>95.638610846222207</c:v>
                </c:pt>
                <c:pt idx="113">
                  <c:v>97.039567059789903</c:v>
                </c:pt>
                <c:pt idx="114">
                  <c:v>91.435742205519006</c:v>
                </c:pt>
                <c:pt idx="115">
                  <c:v>91.342345124614496</c:v>
                </c:pt>
                <c:pt idx="116">
                  <c:v>100.0282736487343</c:v>
                </c:pt>
                <c:pt idx="117">
                  <c:v>102.8301860758697</c:v>
                </c:pt>
                <c:pt idx="118">
                  <c:v>103.1103773185833</c:v>
                </c:pt>
                <c:pt idx="119">
                  <c:v>101.8028181859201</c:v>
                </c:pt>
                <c:pt idx="120">
                  <c:v>82.111351236336006</c:v>
                </c:pt>
                <c:pt idx="121">
                  <c:v>77.8048118358289</c:v>
                </c:pt>
                <c:pt idx="122">
                  <c:v>96.849286073627098</c:v>
                </c:pt>
                <c:pt idx="123">
                  <c:v>90.341626535082995</c:v>
                </c:pt>
                <c:pt idx="124">
                  <c:v>93.116951926520898</c:v>
                </c:pt>
                <c:pt idx="125">
                  <c:v>94.265362433322807</c:v>
                </c:pt>
                <c:pt idx="126">
                  <c:v>89.480318654981502</c:v>
                </c:pt>
                <c:pt idx="127">
                  <c:v>92.829849299820395</c:v>
                </c:pt>
                <c:pt idx="128">
                  <c:v>94.169661557756001</c:v>
                </c:pt>
                <c:pt idx="129">
                  <c:v>107.18498063484419</c:v>
                </c:pt>
                <c:pt idx="130">
                  <c:v>102.1128342298025</c:v>
                </c:pt>
                <c:pt idx="131">
                  <c:v>102.7827403587702</c:v>
                </c:pt>
                <c:pt idx="132">
                  <c:v>84.135145627020606</c:v>
                </c:pt>
                <c:pt idx="133">
                  <c:v>88.346582282433204</c:v>
                </c:pt>
                <c:pt idx="134">
                  <c:v>96.863043074489795</c:v>
                </c:pt>
                <c:pt idx="135">
                  <c:v>95.739993299713106</c:v>
                </c:pt>
                <c:pt idx="136">
                  <c:v>92.932368862771398</c:v>
                </c:pt>
                <c:pt idx="137">
                  <c:v>97.986092849266498</c:v>
                </c:pt>
                <c:pt idx="138">
                  <c:v>101.9167670609849</c:v>
                </c:pt>
                <c:pt idx="139">
                  <c:v>99.109142624043201</c:v>
                </c:pt>
                <c:pt idx="140">
                  <c:v>106.5961411225545</c:v>
                </c:pt>
                <c:pt idx="141">
                  <c:v>112.7729148838263</c:v>
                </c:pt>
                <c:pt idx="142">
                  <c:v>106.0346162351661</c:v>
                </c:pt>
                <c:pt idx="143">
                  <c:v>102.57187942960471</c:v>
                </c:pt>
                <c:pt idx="144">
                  <c:v>85.517838270560304</c:v>
                </c:pt>
                <c:pt idx="145">
                  <c:v>88.875351551390594</c:v>
                </c:pt>
                <c:pt idx="146">
                  <c:v>100.0341456906207</c:v>
                </c:pt>
                <c:pt idx="147">
                  <c:v>97.269134753466304</c:v>
                </c:pt>
                <c:pt idx="148">
                  <c:v>86.505342176686796</c:v>
                </c:pt>
                <c:pt idx="149">
                  <c:v>88.677850770165307</c:v>
                </c:pt>
                <c:pt idx="150">
                  <c:v>89.764105066904506</c:v>
                </c:pt>
                <c:pt idx="151">
                  <c:v>86.307841395461494</c:v>
                </c:pt>
                <c:pt idx="152">
                  <c:v>88.776601160777901</c:v>
                </c:pt>
                <c:pt idx="153">
                  <c:v>101.5154015498106</c:v>
                </c:pt>
                <c:pt idx="154">
                  <c:v>96.577882019177807</c:v>
                </c:pt>
                <c:pt idx="155">
                  <c:v>98.552889831430903</c:v>
                </c:pt>
                <c:pt idx="156">
                  <c:v>83.3</c:v>
                </c:pt>
                <c:pt idx="157">
                  <c:v>86</c:v>
                </c:pt>
                <c:pt idx="158">
                  <c:v>100.6</c:v>
                </c:pt>
                <c:pt idx="159">
                  <c:v>97.4</c:v>
                </c:pt>
                <c:pt idx="160">
                  <c:v>101.7</c:v>
                </c:pt>
                <c:pt idx="161">
                  <c:v>105.2</c:v>
                </c:pt>
                <c:pt idx="162">
                  <c:v>101.8</c:v>
                </c:pt>
                <c:pt idx="163">
                  <c:v>97.7</c:v>
                </c:pt>
                <c:pt idx="164">
                  <c:v>101</c:v>
                </c:pt>
                <c:pt idx="165">
                  <c:v>108.8</c:v>
                </c:pt>
                <c:pt idx="166">
                  <c:v>107.5</c:v>
                </c:pt>
                <c:pt idx="167">
                  <c:v>109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42912"/>
        <c:axId val="75545984"/>
      </c:lineChart>
      <c:dateAx>
        <c:axId val="75542912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5545984"/>
        <c:crosses val="autoZero"/>
        <c:auto val="1"/>
        <c:lblOffset val="100"/>
        <c:baseTimeUnit val="months"/>
      </c:dateAx>
      <c:valAx>
        <c:axId val="755459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5542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1</xdr:row>
      <xdr:rowOff>171450</xdr:rowOff>
    </xdr:from>
    <xdr:to>
      <xdr:col>22</xdr:col>
      <xdr:colOff>352425</xdr:colOff>
      <xdr:row>15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22</xdr:col>
      <xdr:colOff>304800</xdr:colOff>
      <xdr:row>31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33</xdr:row>
      <xdr:rowOff>0</xdr:rowOff>
    </xdr:from>
    <xdr:to>
      <xdr:col>22</xdr:col>
      <xdr:colOff>304800</xdr:colOff>
      <xdr:row>47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49</xdr:row>
      <xdr:rowOff>0</xdr:rowOff>
    </xdr:from>
    <xdr:to>
      <xdr:col>22</xdr:col>
      <xdr:colOff>304800</xdr:colOff>
      <xdr:row>63</xdr:row>
      <xdr:rowOff>28575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65</xdr:row>
      <xdr:rowOff>0</xdr:rowOff>
    </xdr:from>
    <xdr:to>
      <xdr:col>22</xdr:col>
      <xdr:colOff>304800</xdr:colOff>
      <xdr:row>79</xdr:row>
      <xdr:rowOff>133350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171450</xdr:rowOff>
    </xdr:from>
    <xdr:to>
      <xdr:col>7</xdr:col>
      <xdr:colOff>438150</xdr:colOff>
      <xdr:row>21</xdr:row>
      <xdr:rowOff>161925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19100"/>
          <a:ext cx="4381500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19</xdr:col>
      <xdr:colOff>523875</xdr:colOff>
      <xdr:row>20</xdr:row>
      <xdr:rowOff>152400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38150"/>
          <a:ext cx="6619875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7</xdr:col>
      <xdr:colOff>476250</xdr:colOff>
      <xdr:row>20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474345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19</xdr:col>
      <xdr:colOff>523875</xdr:colOff>
      <xdr:row>20</xdr:row>
      <xdr:rowOff>152400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28625"/>
          <a:ext cx="6619875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15</xdr:col>
      <xdr:colOff>476250</xdr:colOff>
      <xdr:row>21</xdr:row>
      <xdr:rowOff>123825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381000"/>
          <a:ext cx="4743450" cy="381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7</xdr:col>
      <xdr:colOff>476250</xdr:colOff>
      <xdr:row>24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4345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19</xdr:col>
      <xdr:colOff>523875</xdr:colOff>
      <xdr:row>21</xdr:row>
      <xdr:rowOff>152400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676275"/>
          <a:ext cx="6619875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0.02083</cdr:x>
      <cdr:y>0.00915</cdr:y>
    </cdr:from>
    <cdr:to>
      <cdr:x>0.15208</cdr:x>
      <cdr:y>0.07927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5250" y="28575"/>
          <a:ext cx="6000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r-Latn-RS" sz="800"/>
            <a:t>mln</a:t>
          </a:r>
          <a:r>
            <a:rPr lang="sr-Latn-RS" sz="800" baseline="0"/>
            <a:t> RSD</a:t>
          </a:r>
          <a:endParaRPr lang="en-US" sz="8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0.04653</cdr:x>
      <cdr:y>0.00325</cdr:y>
    </cdr:from>
    <cdr:to>
      <cdr:x>0.10417</cdr:x>
      <cdr:y>0.079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2725" y="9525"/>
          <a:ext cx="263525" cy="22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r-Latn-RS" sz="800"/>
            <a:t>%</a:t>
          </a:r>
          <a:endParaRPr lang="en-US" sz="8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0.04004</cdr:y>
    </cdr:from>
    <cdr:to>
      <cdr:x>0.14236</cdr:x>
      <cdr:y>0.11472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800" y="117475"/>
          <a:ext cx="60007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r-Latn-RS" sz="800"/>
            <a:t>mln</a:t>
          </a:r>
          <a:r>
            <a:rPr lang="sr-Latn-RS" sz="800" baseline="0"/>
            <a:t> RSD</a:t>
          </a:r>
          <a:endParaRPr lang="en-US" sz="8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0.02153</cdr:x>
      <cdr:y>0.02381</cdr:y>
    </cdr:from>
    <cdr:to>
      <cdr:x>0.07917</cdr:x>
      <cdr:y>0.09956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8425" y="69850"/>
          <a:ext cx="263530" cy="222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r-Latn-RS" sz="800"/>
            <a:t>%</a:t>
          </a:r>
          <a:endParaRPr lang="en-US" sz="8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0.02153</cdr:x>
      <cdr:y>0.02381</cdr:y>
    </cdr:from>
    <cdr:to>
      <cdr:x>0.07917</cdr:x>
      <cdr:y>0.09956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8425" y="69850"/>
          <a:ext cx="263530" cy="2222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r-Latn-RS" sz="800"/>
            <a:t>%</a:t>
          </a:r>
          <a:endParaRPr lang="en-US" sz="8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57150</xdr:rowOff>
    </xdr:from>
    <xdr:to>
      <xdr:col>8</xdr:col>
      <xdr:colOff>123825</xdr:colOff>
      <xdr:row>21</xdr:row>
      <xdr:rowOff>57150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4800"/>
          <a:ext cx="474345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</xdr:colOff>
      <xdr:row>1</xdr:row>
      <xdr:rowOff>66675</xdr:rowOff>
    </xdr:from>
    <xdr:to>
      <xdr:col>19</xdr:col>
      <xdr:colOff>533400</xdr:colOff>
      <xdr:row>20</xdr:row>
      <xdr:rowOff>28575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14325"/>
          <a:ext cx="6619875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114300</xdr:colOff>
      <xdr:row>21</xdr:row>
      <xdr:rowOff>180975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381500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21</xdr:col>
      <xdr:colOff>0</xdr:colOff>
      <xdr:row>20</xdr:row>
      <xdr:rowOff>161925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38150"/>
          <a:ext cx="7315200" cy="359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0</xdr:rowOff>
    </xdr:from>
    <xdr:to>
      <xdr:col>7</xdr:col>
      <xdr:colOff>228600</xdr:colOff>
      <xdr:row>21</xdr:row>
      <xdr:rowOff>180975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38150"/>
          <a:ext cx="4381500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19</xdr:col>
      <xdr:colOff>523875</xdr:colOff>
      <xdr:row>20</xdr:row>
      <xdr:rowOff>152400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438150"/>
          <a:ext cx="6619875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9"/>
  <sheetViews>
    <sheetView topLeftCell="I1" workbookViewId="0">
      <selection activeCell="X70" sqref="X70"/>
    </sheetView>
  </sheetViews>
  <sheetFormatPr defaultRowHeight="15"/>
  <cols>
    <col min="2" max="2" width="11.7109375" style="48" customWidth="1"/>
    <col min="3" max="3" width="9.85546875" bestFit="1" customWidth="1"/>
    <col min="4" max="4" width="11.28515625" bestFit="1" customWidth="1"/>
    <col min="5" max="5" width="11.140625" customWidth="1"/>
    <col min="6" max="6" width="13.7109375" customWidth="1"/>
    <col min="7" max="8" width="9.28515625" bestFit="1" customWidth="1"/>
    <col min="9" max="9" width="9.85546875" bestFit="1" customWidth="1"/>
    <col min="10" max="10" width="15" customWidth="1"/>
    <col min="11" max="11" width="11.5703125" style="48" customWidth="1"/>
    <col min="13" max="13" width="10.140625" bestFit="1" customWidth="1"/>
    <col min="14" max="15" width="12" bestFit="1" customWidth="1"/>
  </cols>
  <sheetData>
    <row r="1" spans="1:15" s="2" customFormat="1" ht="45.75" thickBot="1">
      <c r="B1" s="48"/>
      <c r="E1" s="142" t="s">
        <v>2</v>
      </c>
      <c r="F1" s="143"/>
      <c r="J1" s="1" t="s">
        <v>4</v>
      </c>
      <c r="K1" s="48"/>
      <c r="M1" s="55" t="s">
        <v>391</v>
      </c>
    </row>
    <row r="2" spans="1:15" s="1" customFormat="1" ht="75.75" thickBot="1">
      <c r="B2" s="49" t="s">
        <v>387</v>
      </c>
      <c r="C2" s="3" t="s">
        <v>0</v>
      </c>
      <c r="D2" s="4" t="s">
        <v>389</v>
      </c>
      <c r="E2" s="5" t="s">
        <v>3</v>
      </c>
      <c r="F2" s="5" t="s">
        <v>388</v>
      </c>
      <c r="G2" s="4" t="s">
        <v>404</v>
      </c>
      <c r="H2" s="4" t="s">
        <v>403</v>
      </c>
      <c r="I2" s="6" t="s">
        <v>1</v>
      </c>
      <c r="J2" s="6" t="s">
        <v>88</v>
      </c>
      <c r="K2" s="49" t="s">
        <v>390</v>
      </c>
      <c r="M2" s="1" t="s">
        <v>392</v>
      </c>
    </row>
    <row r="3" spans="1:15" ht="15.75" thickBot="1">
      <c r="A3" s="90">
        <v>37257</v>
      </c>
      <c r="B3" s="57">
        <v>59276.21</v>
      </c>
      <c r="C3" s="68">
        <v>61789.5</v>
      </c>
      <c r="D3" s="58">
        <v>3.9553058062713919</v>
      </c>
      <c r="E3" s="69">
        <v>65.3</v>
      </c>
      <c r="F3" s="70">
        <v>36.897274633123658</v>
      </c>
      <c r="G3" s="71">
        <v>80.441279831610203</v>
      </c>
      <c r="H3" s="72">
        <v>-4.7850891265597539</v>
      </c>
      <c r="I3" s="68">
        <v>94624.042879019908</v>
      </c>
      <c r="J3" s="73">
        <v>157593.802</v>
      </c>
      <c r="K3" s="57">
        <f>+B3/E3*100</f>
        <v>90775.206738131703</v>
      </c>
      <c r="L3" s="90">
        <v>37257</v>
      </c>
      <c r="M3" s="54">
        <f>AVERAGE(C3:C170)</f>
        <v>338766.11904761905</v>
      </c>
      <c r="N3" s="54">
        <f>AVERAGE(D3:D170)</f>
        <v>4.4681665803548736</v>
      </c>
      <c r="O3" s="54">
        <f>AVERAGE(F3:F170)</f>
        <v>9.7367531039546602</v>
      </c>
    </row>
    <row r="4" spans="1:15" ht="16.5" customHeight="1" thickBot="1">
      <c r="A4" s="90">
        <v>37288</v>
      </c>
      <c r="B4" s="57">
        <v>65464.97</v>
      </c>
      <c r="C4" s="68">
        <v>71632</v>
      </c>
      <c r="D4" s="58">
        <v>4.9320836893070874</v>
      </c>
      <c r="E4" s="74">
        <v>66</v>
      </c>
      <c r="F4" s="70">
        <v>33.874239350912774</v>
      </c>
      <c r="G4" s="71">
        <v>84.513110644233905</v>
      </c>
      <c r="H4" s="72">
        <v>-1.6484577637574773</v>
      </c>
      <c r="I4" s="68">
        <v>108533.33333333333</v>
      </c>
      <c r="J4" s="73">
        <v>162223.636</v>
      </c>
      <c r="K4" s="57">
        <f t="shared" ref="K4:K67" si="0">+B4/E4*100</f>
        <v>99189.34848484848</v>
      </c>
      <c r="L4" s="90">
        <v>37288</v>
      </c>
    </row>
    <row r="5" spans="1:15" ht="16.5" customHeight="1" thickBot="1">
      <c r="A5" s="90">
        <v>37316</v>
      </c>
      <c r="B5" s="57">
        <v>70640.649999999994</v>
      </c>
      <c r="C5" s="68">
        <v>74945.3</v>
      </c>
      <c r="D5" s="58">
        <v>4.3218851241882073</v>
      </c>
      <c r="E5" s="71">
        <v>66.5</v>
      </c>
      <c r="F5" s="70">
        <v>33.534136546184754</v>
      </c>
      <c r="G5" s="71">
        <v>95.552296402902599</v>
      </c>
      <c r="H5" s="72">
        <v>-0.89072164948458976</v>
      </c>
      <c r="I5" s="68">
        <v>112699.69924812031</v>
      </c>
      <c r="J5" s="73">
        <v>180154.96299999999</v>
      </c>
      <c r="K5" s="57">
        <f t="shared" si="0"/>
        <v>106226.54135338347</v>
      </c>
      <c r="L5" s="90">
        <v>37316</v>
      </c>
    </row>
    <row r="6" spans="1:15" ht="16.5" customHeight="1" thickBot="1">
      <c r="A6" s="90">
        <v>37347</v>
      </c>
      <c r="B6" s="57">
        <v>76477.440000000002</v>
      </c>
      <c r="C6" s="68">
        <v>79313</v>
      </c>
      <c r="D6" s="58">
        <v>3.4604328348236679</v>
      </c>
      <c r="E6" s="74">
        <v>67.099999999999994</v>
      </c>
      <c r="F6" s="70">
        <v>23.345588235294116</v>
      </c>
      <c r="G6" s="71">
        <v>93.471138432006001</v>
      </c>
      <c r="H6" s="72">
        <v>5.5574914965986579</v>
      </c>
      <c r="I6" s="68">
        <v>118201.19225037258</v>
      </c>
      <c r="J6" s="73">
        <v>177911.962</v>
      </c>
      <c r="K6" s="57">
        <f t="shared" si="0"/>
        <v>113975.32041728764</v>
      </c>
      <c r="L6" s="90">
        <v>37347</v>
      </c>
      <c r="N6">
        <f>+N3/M3</f>
        <v>1.318953203737237E-5</v>
      </c>
      <c r="O6" s="2">
        <f>+O3/M3</f>
        <v>2.8741814946925086E-5</v>
      </c>
    </row>
    <row r="7" spans="1:15" ht="15.75" thickBot="1">
      <c r="A7" s="90">
        <v>37377</v>
      </c>
      <c r="B7" s="57">
        <v>76335.320000000007</v>
      </c>
      <c r="C7" s="68">
        <v>84196</v>
      </c>
      <c r="D7" s="58">
        <v>3.1045334338477337</v>
      </c>
      <c r="E7" s="71">
        <v>67.400000000000006</v>
      </c>
      <c r="F7" s="70">
        <v>21.441441441441441</v>
      </c>
      <c r="G7" s="71">
        <v>89.942218394398793</v>
      </c>
      <c r="H7" s="72">
        <v>2.093145299145192</v>
      </c>
      <c r="I7" s="68">
        <v>124919.88130563797</v>
      </c>
      <c r="J7" s="73">
        <v>175841.28</v>
      </c>
      <c r="K7" s="57">
        <f t="shared" si="0"/>
        <v>113257.15133531157</v>
      </c>
      <c r="L7" s="90">
        <v>37377</v>
      </c>
    </row>
    <row r="8" spans="1:15" ht="15.75" thickBot="1">
      <c r="A8" s="90">
        <v>37408</v>
      </c>
      <c r="B8" s="57">
        <v>81829.119999999995</v>
      </c>
      <c r="C8" s="68">
        <v>89126.1</v>
      </c>
      <c r="D8" s="58">
        <v>3.2096614255156863</v>
      </c>
      <c r="E8" s="74">
        <v>67.7</v>
      </c>
      <c r="F8" s="70">
        <v>17.534722222222229</v>
      </c>
      <c r="G8" s="71">
        <v>90.032703523568301</v>
      </c>
      <c r="H8" s="72">
        <v>0.2424128101945513</v>
      </c>
      <c r="I8" s="68">
        <v>131648.59675036927</v>
      </c>
      <c r="J8" s="73">
        <v>182388.758</v>
      </c>
      <c r="K8" s="57">
        <f t="shared" si="0"/>
        <v>120870.19202363367</v>
      </c>
      <c r="L8" s="90">
        <v>37408</v>
      </c>
    </row>
    <row r="9" spans="1:15" ht="16.5" customHeight="1" thickBot="1">
      <c r="A9" s="90">
        <v>37438</v>
      </c>
      <c r="B9" s="57">
        <v>84062.68</v>
      </c>
      <c r="C9" s="68">
        <v>96274.6</v>
      </c>
      <c r="D9" s="58">
        <v>2.9835160130055938</v>
      </c>
      <c r="E9" s="71">
        <v>70.599999999999994</v>
      </c>
      <c r="F9" s="70">
        <v>19.66101694915254</v>
      </c>
      <c r="G9" s="71">
        <v>88.675426586027001</v>
      </c>
      <c r="H9" s="72">
        <v>8.6808785529715493</v>
      </c>
      <c r="I9" s="68">
        <v>136366.28895184139</v>
      </c>
      <c r="J9" s="73">
        <v>189112.679</v>
      </c>
      <c r="K9" s="57">
        <f t="shared" si="0"/>
        <v>119068.95184135977</v>
      </c>
      <c r="L9" s="90">
        <v>37438</v>
      </c>
      <c r="N9">
        <v>0.11</v>
      </c>
    </row>
    <row r="10" spans="1:15" ht="16.5" customHeight="1" thickBot="1">
      <c r="A10" s="90">
        <v>37469</v>
      </c>
      <c r="B10" s="57">
        <v>86500.38</v>
      </c>
      <c r="C10" s="68">
        <v>101989.1</v>
      </c>
      <c r="D10" s="59">
        <v>3.4683669138271034</v>
      </c>
      <c r="E10" s="74">
        <v>70.8</v>
      </c>
      <c r="F10" s="70">
        <v>16.831683168316829</v>
      </c>
      <c r="G10" s="71">
        <v>88.494456327688198</v>
      </c>
      <c r="H10" s="72">
        <v>3.7484639830507973</v>
      </c>
      <c r="I10" s="68">
        <v>144052.40112994352</v>
      </c>
      <c r="J10" s="73">
        <v>193221.76000000001</v>
      </c>
      <c r="K10" s="57">
        <f t="shared" si="0"/>
        <v>122175.67796610172</v>
      </c>
      <c r="L10" s="90">
        <v>37469</v>
      </c>
      <c r="N10">
        <f>+N9/N6</f>
        <v>8339.9471405290515</v>
      </c>
      <c r="O10" s="2">
        <f>+N14/O6</f>
        <v>1043.7754211207014</v>
      </c>
    </row>
    <row r="11" spans="1:15" ht="16.5" customHeight="1" thickBot="1">
      <c r="A11" s="90">
        <v>37500</v>
      </c>
      <c r="B11" s="57">
        <v>93568.07</v>
      </c>
      <c r="C11" s="68">
        <v>110783.4</v>
      </c>
      <c r="D11" s="60">
        <v>2.212144313395803</v>
      </c>
      <c r="E11" s="71">
        <v>71.5</v>
      </c>
      <c r="F11" s="70">
        <v>16.449511400651474</v>
      </c>
      <c r="G11" s="71">
        <v>94.828415369547301</v>
      </c>
      <c r="H11" s="72">
        <v>4.5303452855245894</v>
      </c>
      <c r="I11" s="68">
        <v>154941.81818181818</v>
      </c>
      <c r="J11" s="73">
        <v>203614.46100000001</v>
      </c>
      <c r="K11" s="57">
        <f t="shared" si="0"/>
        <v>130864.43356643358</v>
      </c>
      <c r="L11" s="90">
        <v>37500</v>
      </c>
    </row>
    <row r="12" spans="1:15" ht="16.5" customHeight="1" thickBot="1">
      <c r="A12" s="90">
        <v>37530</v>
      </c>
      <c r="B12" s="57">
        <v>90013.84</v>
      </c>
      <c r="C12" s="68">
        <v>109840</v>
      </c>
      <c r="D12" s="60">
        <v>2.6212431928040125</v>
      </c>
      <c r="E12" s="74">
        <v>72.599999999999994</v>
      </c>
      <c r="F12" s="70">
        <v>15.238095238095227</v>
      </c>
      <c r="G12" s="71">
        <v>104.32935393233591</v>
      </c>
      <c r="H12" s="72">
        <v>3.740648397723902</v>
      </c>
      <c r="I12" s="68">
        <v>151294.76584022041</v>
      </c>
      <c r="J12" s="73">
        <v>214711.443</v>
      </c>
      <c r="K12" s="57">
        <f t="shared" si="0"/>
        <v>123986.00550964188</v>
      </c>
      <c r="L12" s="90">
        <v>37530</v>
      </c>
    </row>
    <row r="13" spans="1:15" ht="16.5" customHeight="1" thickBot="1">
      <c r="A13" s="90">
        <v>37561</v>
      </c>
      <c r="B13" s="57">
        <v>89412.84</v>
      </c>
      <c r="C13" s="68">
        <v>107134</v>
      </c>
      <c r="D13" s="60">
        <v>2.4606905697035497</v>
      </c>
      <c r="E13" s="71">
        <v>74</v>
      </c>
      <c r="F13" s="70">
        <v>15.625</v>
      </c>
      <c r="G13" s="71">
        <v>99.714612344695695</v>
      </c>
      <c r="H13" s="72">
        <v>1.8985380116959476</v>
      </c>
      <c r="I13" s="68">
        <v>144775.67567567568</v>
      </c>
      <c r="J13" s="73">
        <v>204313.611</v>
      </c>
      <c r="K13" s="57">
        <f t="shared" si="0"/>
        <v>120828.16216216216</v>
      </c>
      <c r="L13" s="90">
        <v>37561</v>
      </c>
    </row>
    <row r="14" spans="1:15" ht="16.5" customHeight="1" thickBot="1">
      <c r="A14" s="90">
        <v>37591</v>
      </c>
      <c r="B14" s="57">
        <v>101908</v>
      </c>
      <c r="C14" s="68">
        <v>110896</v>
      </c>
      <c r="D14" s="60">
        <v>2.6212431928040125</v>
      </c>
      <c r="E14" s="74">
        <v>74.599999999999994</v>
      </c>
      <c r="F14" s="70">
        <v>14.769230769230759</v>
      </c>
      <c r="G14" s="71">
        <v>95.552296402902599</v>
      </c>
      <c r="H14" s="72">
        <v>-0.98352059925096569</v>
      </c>
      <c r="I14" s="68">
        <v>148654.15549597854</v>
      </c>
      <c r="J14" s="73">
        <v>196697.24600000001</v>
      </c>
      <c r="K14" s="57">
        <f t="shared" si="0"/>
        <v>136605.89812332441</v>
      </c>
      <c r="L14" s="90">
        <v>37591</v>
      </c>
      <c r="N14">
        <v>0.03</v>
      </c>
    </row>
    <row r="15" spans="1:15" ht="16.5" customHeight="1" thickBot="1">
      <c r="A15" s="90">
        <v>37622</v>
      </c>
      <c r="B15" s="57">
        <v>101019</v>
      </c>
      <c r="C15" s="68">
        <v>105895</v>
      </c>
      <c r="D15" s="61">
        <v>2.0200457124732729</v>
      </c>
      <c r="E15" s="71">
        <v>75.2</v>
      </c>
      <c r="F15" s="70">
        <v>15.16079632465545</v>
      </c>
      <c r="G15" s="71">
        <v>75.361474841749001</v>
      </c>
      <c r="H15" s="72">
        <v>-6.3149231346081081</v>
      </c>
      <c r="I15" s="68">
        <v>140817.81914893616</v>
      </c>
      <c r="J15" s="73">
        <v>164397.024</v>
      </c>
      <c r="K15" s="57">
        <f t="shared" si="0"/>
        <v>134333.77659574465</v>
      </c>
      <c r="L15" s="90">
        <v>37622</v>
      </c>
    </row>
    <row r="16" spans="1:15" ht="16.5" customHeight="1" thickBot="1">
      <c r="A16" s="90">
        <v>37653</v>
      </c>
      <c r="B16" s="57">
        <v>95027</v>
      </c>
      <c r="C16" s="68">
        <v>103617</v>
      </c>
      <c r="D16" s="60">
        <v>1.9731054937396797</v>
      </c>
      <c r="E16" s="74">
        <v>75.7</v>
      </c>
      <c r="F16" s="70">
        <v>14.696969696969703</v>
      </c>
      <c r="G16" s="71">
        <v>83.100305999092399</v>
      </c>
      <c r="H16" s="72">
        <v>-1.6716987865809898</v>
      </c>
      <c r="I16" s="68">
        <v>136878.46763540289</v>
      </c>
      <c r="J16" s="73">
        <v>178279.42499999999</v>
      </c>
      <c r="K16" s="57">
        <f t="shared" si="0"/>
        <v>125531.04359313077</v>
      </c>
      <c r="L16" s="90">
        <v>37653</v>
      </c>
    </row>
    <row r="17" spans="1:12" ht="16.5" customHeight="1" thickBot="1">
      <c r="A17" s="90">
        <v>37681</v>
      </c>
      <c r="B17" s="57">
        <v>98284</v>
      </c>
      <c r="C17" s="68">
        <v>101510</v>
      </c>
      <c r="D17" s="60">
        <v>1.9001936637348171</v>
      </c>
      <c r="E17" s="71">
        <v>76</v>
      </c>
      <c r="F17" s="70">
        <v>14.285714285714278</v>
      </c>
      <c r="G17" s="71">
        <v>89.180816194147894</v>
      </c>
      <c r="H17" s="72">
        <v>-6.6680555555556111</v>
      </c>
      <c r="I17" s="68">
        <v>133565.78947368421</v>
      </c>
      <c r="J17" s="73">
        <v>189037.25</v>
      </c>
      <c r="K17" s="57">
        <f t="shared" si="0"/>
        <v>129321.05263157893</v>
      </c>
      <c r="L17" s="90">
        <v>37681</v>
      </c>
    </row>
    <row r="18" spans="1:12" ht="16.5" customHeight="1" thickBot="1">
      <c r="A18" s="90">
        <v>37712</v>
      </c>
      <c r="B18" s="57">
        <v>97121</v>
      </c>
      <c r="C18" s="68">
        <v>105158</v>
      </c>
      <c r="D18" s="60">
        <v>2.0880788074736589</v>
      </c>
      <c r="E18" s="74">
        <v>76.400000000000006</v>
      </c>
      <c r="F18" s="70">
        <v>13.859910581222067</v>
      </c>
      <c r="G18" s="71">
        <v>89.641460905894505</v>
      </c>
      <c r="H18" s="72">
        <v>-4.097176508551172</v>
      </c>
      <c r="I18" s="68">
        <v>137641.36125654451</v>
      </c>
      <c r="J18" s="73">
        <v>190068.93900000001</v>
      </c>
      <c r="K18" s="57">
        <f t="shared" si="0"/>
        <v>127121.72774869109</v>
      </c>
      <c r="L18" s="90">
        <v>37712</v>
      </c>
    </row>
    <row r="19" spans="1:12" ht="15.75" thickBot="1">
      <c r="A19" s="90">
        <v>37742</v>
      </c>
      <c r="B19" s="57">
        <v>94679</v>
      </c>
      <c r="C19" s="68">
        <v>105922</v>
      </c>
      <c r="D19" s="60">
        <v>2.260136879217356</v>
      </c>
      <c r="E19" s="71">
        <v>76.900000000000006</v>
      </c>
      <c r="F19" s="70">
        <v>14.094955489614236</v>
      </c>
      <c r="G19" s="71">
        <v>89.733589848243895</v>
      </c>
      <c r="H19" s="72">
        <v>-0.23195841716963628</v>
      </c>
      <c r="I19" s="68">
        <v>137739.92197659297</v>
      </c>
      <c r="J19" s="73">
        <v>192338.799</v>
      </c>
      <c r="K19" s="57">
        <f t="shared" si="0"/>
        <v>123119.63589076723</v>
      </c>
      <c r="L19" s="90">
        <v>37742</v>
      </c>
    </row>
    <row r="20" spans="1:12" ht="15.75" thickBot="1">
      <c r="A20" s="90">
        <v>37773</v>
      </c>
      <c r="B20" s="57">
        <v>94070</v>
      </c>
      <c r="C20" s="68">
        <v>105162</v>
      </c>
      <c r="D20" s="60">
        <v>2.4606905697035497</v>
      </c>
      <c r="E20" s="74">
        <v>77.400000000000006</v>
      </c>
      <c r="F20" s="70">
        <v>14.327917282127032</v>
      </c>
      <c r="G20" s="71">
        <v>89.088687251798603</v>
      </c>
      <c r="H20" s="72">
        <v>-1.0485259631491317</v>
      </c>
      <c r="I20" s="68">
        <v>135868.21705426354</v>
      </c>
      <c r="J20" s="73">
        <v>195233.56299999999</v>
      </c>
      <c r="K20" s="57">
        <f t="shared" si="0"/>
        <v>121537.46770025839</v>
      </c>
      <c r="L20" s="90">
        <v>37773</v>
      </c>
    </row>
    <row r="21" spans="1:12" ht="16.5" customHeight="1" thickBot="1">
      <c r="A21" s="90">
        <v>37803</v>
      </c>
      <c r="B21" s="57">
        <v>96446</v>
      </c>
      <c r="C21" s="68">
        <v>109207</v>
      </c>
      <c r="D21" s="60">
        <v>3.2256809729762859</v>
      </c>
      <c r="E21" s="71">
        <v>77.900000000000006</v>
      </c>
      <c r="F21" s="70">
        <v>10.339943342776209</v>
      </c>
      <c r="G21" s="71">
        <v>84.942884846078897</v>
      </c>
      <c r="H21" s="72">
        <v>-4.2092176870748261</v>
      </c>
      <c r="I21" s="68">
        <v>140188.70346598202</v>
      </c>
      <c r="J21" s="73">
        <v>194148.92</v>
      </c>
      <c r="K21" s="57">
        <f t="shared" si="0"/>
        <v>123807.44544287547</v>
      </c>
      <c r="L21" s="90">
        <v>37803</v>
      </c>
    </row>
    <row r="22" spans="1:12" ht="16.5" customHeight="1" thickBot="1">
      <c r="A22" s="90">
        <v>37834</v>
      </c>
      <c r="B22" s="57">
        <v>99052</v>
      </c>
      <c r="C22" s="68">
        <v>112729</v>
      </c>
      <c r="D22" s="60">
        <v>2.9835160130055938</v>
      </c>
      <c r="E22" s="74">
        <v>78.3</v>
      </c>
      <c r="F22" s="70">
        <v>10.593220338983045</v>
      </c>
      <c r="G22" s="71">
        <v>84.297982249633606</v>
      </c>
      <c r="H22" s="72">
        <v>-4.7420756646217086</v>
      </c>
      <c r="I22" s="68">
        <v>143970.62579821202</v>
      </c>
      <c r="J22" s="73">
        <v>195329.56099999999</v>
      </c>
      <c r="K22" s="57">
        <f t="shared" si="0"/>
        <v>126503.19284802044</v>
      </c>
      <c r="L22" s="90">
        <v>37834</v>
      </c>
    </row>
    <row r="23" spans="1:12" ht="16.5" customHeight="1" thickBot="1">
      <c r="A23" s="90">
        <v>37865</v>
      </c>
      <c r="B23" s="57">
        <v>100358</v>
      </c>
      <c r="C23" s="68">
        <v>118605</v>
      </c>
      <c r="D23" s="60">
        <v>3.2096614255156863</v>
      </c>
      <c r="E23" s="71">
        <v>78.8</v>
      </c>
      <c r="F23" s="70">
        <v>10.209790209790199</v>
      </c>
      <c r="G23" s="71">
        <v>92.958102830470295</v>
      </c>
      <c r="H23" s="72">
        <v>-1.9723123409669796</v>
      </c>
      <c r="I23" s="68">
        <v>150513.95939086293</v>
      </c>
      <c r="J23" s="73">
        <v>208448.82</v>
      </c>
      <c r="K23" s="57">
        <f t="shared" si="0"/>
        <v>127357.86802030457</v>
      </c>
      <c r="L23" s="90">
        <v>37865</v>
      </c>
    </row>
    <row r="24" spans="1:12" ht="16.5" customHeight="1" thickBot="1">
      <c r="A24" s="90">
        <v>37895</v>
      </c>
      <c r="B24" s="57">
        <v>101022</v>
      </c>
      <c r="C24" s="68">
        <v>119099</v>
      </c>
      <c r="D24" s="60">
        <v>3.1045334338477337</v>
      </c>
      <c r="E24" s="74">
        <v>79.2</v>
      </c>
      <c r="F24" s="70">
        <v>9.0909090909091077</v>
      </c>
      <c r="G24" s="71">
        <v>101.24970764190969</v>
      </c>
      <c r="H24" s="72">
        <v>-2.951850245735784</v>
      </c>
      <c r="I24" s="68">
        <v>150377.52525252523</v>
      </c>
      <c r="J24" s="73">
        <v>217385.462</v>
      </c>
      <c r="K24" s="57">
        <f t="shared" si="0"/>
        <v>127553.0303030303</v>
      </c>
      <c r="L24" s="90">
        <v>37895</v>
      </c>
    </row>
    <row r="25" spans="1:12" ht="16.5" customHeight="1" thickBot="1">
      <c r="A25" s="90">
        <v>37926</v>
      </c>
      <c r="B25" s="57">
        <v>104378</v>
      </c>
      <c r="C25" s="68">
        <v>121905</v>
      </c>
      <c r="D25" s="60">
        <v>3.0844850348465069</v>
      </c>
      <c r="E25" s="71">
        <v>79.900000000000006</v>
      </c>
      <c r="F25" s="70">
        <v>7.9729729729729968</v>
      </c>
      <c r="G25" s="71">
        <v>94.432165908059503</v>
      </c>
      <c r="H25" s="72">
        <v>-5.2975650332728605</v>
      </c>
      <c r="I25" s="68">
        <v>152571.96495619524</v>
      </c>
      <c r="J25" s="73">
        <v>202355.42600000001</v>
      </c>
      <c r="K25" s="57">
        <f t="shared" si="0"/>
        <v>130635.79474342927</v>
      </c>
      <c r="L25" s="90">
        <v>37926</v>
      </c>
    </row>
    <row r="26" spans="1:12" ht="16.5" customHeight="1" thickBot="1">
      <c r="A26" s="90">
        <v>37956</v>
      </c>
      <c r="B26" s="57">
        <v>115430</v>
      </c>
      <c r="C26" s="68">
        <v>124894</v>
      </c>
      <c r="D26" s="60">
        <v>2.7418710191122075</v>
      </c>
      <c r="E26" s="74">
        <v>80.400000000000006</v>
      </c>
      <c r="F26" s="70">
        <v>7.7747989276139435</v>
      </c>
      <c r="G26" s="71">
        <v>100.2362892760671</v>
      </c>
      <c r="H26" s="72">
        <v>4.9020202020201964</v>
      </c>
      <c r="I26" s="68">
        <v>155340.7960199005</v>
      </c>
      <c r="J26" s="73">
        <v>209569.91200000001</v>
      </c>
      <c r="K26" s="57">
        <f t="shared" si="0"/>
        <v>143569.65174129352</v>
      </c>
      <c r="L26" s="90">
        <v>37956</v>
      </c>
    </row>
    <row r="27" spans="1:12" ht="16.5" customHeight="1" thickBot="1">
      <c r="A27" s="90">
        <v>37987</v>
      </c>
      <c r="B27" s="57">
        <v>110091</v>
      </c>
      <c r="C27" s="75">
        <v>118622</v>
      </c>
      <c r="D27" s="61">
        <v>2.8705829085260648</v>
      </c>
      <c r="E27" s="71">
        <v>80.8</v>
      </c>
      <c r="F27" s="70">
        <v>7.4468085106382773</v>
      </c>
      <c r="G27" s="71">
        <v>78.149757281951295</v>
      </c>
      <c r="H27" s="72">
        <v>3.6998777506111651</v>
      </c>
      <c r="I27" s="68">
        <v>146809.40594059406</v>
      </c>
      <c r="J27" s="73">
        <v>171515.18799999999</v>
      </c>
      <c r="K27" s="57">
        <f t="shared" si="0"/>
        <v>136251.23762376237</v>
      </c>
      <c r="L27" s="90">
        <v>37987</v>
      </c>
    </row>
    <row r="28" spans="1:12" ht="16.5" customHeight="1" thickBot="1">
      <c r="A28" s="90">
        <v>38018</v>
      </c>
      <c r="B28" s="57">
        <v>108970</v>
      </c>
      <c r="C28" s="75">
        <v>115720</v>
      </c>
      <c r="D28" s="60">
        <v>3.2014120986811889</v>
      </c>
      <c r="E28" s="74">
        <v>81.5</v>
      </c>
      <c r="F28" s="70">
        <v>7.6618229854689588</v>
      </c>
      <c r="G28" s="71">
        <v>85.5798029341872</v>
      </c>
      <c r="H28" s="72">
        <v>2.9837398373982751</v>
      </c>
      <c r="I28" s="68">
        <v>141987.73006134969</v>
      </c>
      <c r="J28" s="73">
        <v>182828.071</v>
      </c>
      <c r="K28" s="57">
        <f t="shared" si="0"/>
        <v>133705.52147239263</v>
      </c>
      <c r="L28" s="90">
        <v>38018</v>
      </c>
    </row>
    <row r="29" spans="1:12" ht="16.5" customHeight="1" thickBot="1">
      <c r="A29" s="90">
        <v>38047</v>
      </c>
      <c r="B29" s="57">
        <v>109143</v>
      </c>
      <c r="C29" s="75">
        <v>119381</v>
      </c>
      <c r="D29" s="60">
        <v>3.1131700502786686</v>
      </c>
      <c r="E29" s="71">
        <v>81.8</v>
      </c>
      <c r="F29" s="70">
        <v>7.6315789473684106</v>
      </c>
      <c r="G29" s="71">
        <v>102.49882255192929</v>
      </c>
      <c r="H29" s="72">
        <v>14.933712121212153</v>
      </c>
      <c r="I29" s="68">
        <v>145942.54278728607</v>
      </c>
      <c r="J29" s="73">
        <v>210132.641</v>
      </c>
      <c r="K29" s="57">
        <f t="shared" si="0"/>
        <v>133426.65036674816</v>
      </c>
      <c r="L29" s="90">
        <v>38047</v>
      </c>
    </row>
    <row r="30" spans="1:12" ht="16.5" customHeight="1" thickBot="1">
      <c r="A30" s="90">
        <v>38078</v>
      </c>
      <c r="B30" s="57">
        <v>113731</v>
      </c>
      <c r="C30" s="75">
        <v>120923</v>
      </c>
      <c r="D30" s="60">
        <v>3.470076097623731</v>
      </c>
      <c r="E30" s="74">
        <v>82.5</v>
      </c>
      <c r="F30" s="70">
        <v>7.9842931937172779</v>
      </c>
      <c r="G30" s="71">
        <v>92.114662363262198</v>
      </c>
      <c r="H30" s="72">
        <v>2.758992805755426</v>
      </c>
      <c r="I30" s="68">
        <v>146573.33333333334</v>
      </c>
      <c r="J30" s="73">
        <v>192115.36199999999</v>
      </c>
      <c r="K30" s="57">
        <f t="shared" si="0"/>
        <v>137855.75757575757</v>
      </c>
      <c r="L30" s="90">
        <v>38078</v>
      </c>
    </row>
    <row r="31" spans="1:12" ht="15.75" thickBot="1">
      <c r="A31" s="90">
        <v>38108</v>
      </c>
      <c r="B31" s="57">
        <v>114875</v>
      </c>
      <c r="C31" s="75">
        <v>123945</v>
      </c>
      <c r="D31" s="60">
        <v>3.4780326562054986</v>
      </c>
      <c r="E31" s="71">
        <v>83.4</v>
      </c>
      <c r="F31" s="70">
        <v>8.4525357607282245</v>
      </c>
      <c r="G31" s="71">
        <v>93.815516187268003</v>
      </c>
      <c r="H31" s="72">
        <v>4.5489390828199276</v>
      </c>
      <c r="I31" s="68">
        <v>148615.10791366905</v>
      </c>
      <c r="J31" s="73">
        <v>197962.345</v>
      </c>
      <c r="K31" s="57">
        <f t="shared" si="0"/>
        <v>137739.80815347721</v>
      </c>
      <c r="L31" s="90">
        <v>38108</v>
      </c>
    </row>
    <row r="32" spans="1:12" ht="15.75" thickBot="1">
      <c r="A32" s="90">
        <v>38139</v>
      </c>
      <c r="B32" s="57">
        <v>115010</v>
      </c>
      <c r="C32" s="75">
        <v>125495</v>
      </c>
      <c r="D32" s="60">
        <v>3.470076097623731</v>
      </c>
      <c r="E32" s="74">
        <v>84.6</v>
      </c>
      <c r="F32" s="70">
        <v>9.3023255813953369</v>
      </c>
      <c r="G32" s="71">
        <v>97.127705212963605</v>
      </c>
      <c r="H32" s="72">
        <v>9.0236125473974766</v>
      </c>
      <c r="I32" s="68">
        <v>148339.24349881796</v>
      </c>
      <c r="J32" s="73">
        <v>210220.693</v>
      </c>
      <c r="K32" s="57">
        <f t="shared" si="0"/>
        <v>135945.62647754137</v>
      </c>
      <c r="L32" s="90">
        <v>38139</v>
      </c>
    </row>
    <row r="33" spans="1:12" ht="16.5" customHeight="1" thickBot="1">
      <c r="A33" s="90">
        <v>38169</v>
      </c>
      <c r="B33" s="57">
        <v>116539</v>
      </c>
      <c r="C33" s="75">
        <v>128367</v>
      </c>
      <c r="D33" s="62">
        <v>3.4780326562054986</v>
      </c>
      <c r="E33" s="71">
        <v>85.8</v>
      </c>
      <c r="F33" s="70">
        <v>10.141206675224652</v>
      </c>
      <c r="G33" s="71">
        <v>90.055734049991997</v>
      </c>
      <c r="H33" s="72">
        <v>6.0191612436731674</v>
      </c>
      <c r="I33" s="68">
        <v>149611.88811188811</v>
      </c>
      <c r="J33" s="73">
        <v>208902.943</v>
      </c>
      <c r="K33" s="57">
        <f t="shared" si="0"/>
        <v>135826.34032634032</v>
      </c>
      <c r="L33" s="90">
        <v>38169</v>
      </c>
    </row>
    <row r="34" spans="1:12" ht="16.5" customHeight="1" thickBot="1">
      <c r="A34" s="90">
        <v>38200</v>
      </c>
      <c r="B34" s="57">
        <v>121599</v>
      </c>
      <c r="C34" s="75">
        <v>128566</v>
      </c>
      <c r="D34" s="62">
        <v>3.5999158756650607</v>
      </c>
      <c r="E34" s="74">
        <v>86.3</v>
      </c>
      <c r="F34" s="70">
        <v>10.217113665389533</v>
      </c>
      <c r="G34" s="71">
        <v>87.012100891244799</v>
      </c>
      <c r="H34" s="72">
        <v>3.2196721311475756</v>
      </c>
      <c r="I34" s="68">
        <v>148975.66628041715</v>
      </c>
      <c r="J34" s="73">
        <v>210664.38800000001</v>
      </c>
      <c r="K34" s="57">
        <f t="shared" si="0"/>
        <v>140902.6651216686</v>
      </c>
      <c r="L34" s="90">
        <v>38200</v>
      </c>
    </row>
    <row r="35" spans="1:12" ht="16.5" customHeight="1" thickBot="1">
      <c r="A35" s="90">
        <v>38231</v>
      </c>
      <c r="B35" s="57">
        <v>125137</v>
      </c>
      <c r="C35" s="75">
        <v>134846</v>
      </c>
      <c r="D35" s="62">
        <v>3.7221195264935725</v>
      </c>
      <c r="E35" s="71">
        <v>87.8</v>
      </c>
      <c r="F35" s="70">
        <v>11.421319796954307</v>
      </c>
      <c r="G35" s="71">
        <v>99.097114903917699</v>
      </c>
      <c r="H35" s="72">
        <v>6.6040634291377955</v>
      </c>
      <c r="I35" s="68">
        <v>153583.14350797265</v>
      </c>
      <c r="J35" s="73">
        <v>234006.16899999999</v>
      </c>
      <c r="K35" s="57">
        <f t="shared" si="0"/>
        <v>142525.05694760822</v>
      </c>
      <c r="L35" s="90">
        <v>38231</v>
      </c>
    </row>
    <row r="36" spans="1:12" ht="16.5" customHeight="1" thickBot="1">
      <c r="A36" s="90">
        <v>38261</v>
      </c>
      <c r="B36" s="57">
        <v>134436</v>
      </c>
      <c r="C36" s="75">
        <v>140668</v>
      </c>
      <c r="D36" s="62">
        <v>3.7219304844471779</v>
      </c>
      <c r="E36" s="74">
        <v>88.2</v>
      </c>
      <c r="F36" s="70">
        <v>11.36363636363636</v>
      </c>
      <c r="G36" s="71">
        <v>104.0206391313029</v>
      </c>
      <c r="H36" s="72">
        <v>2.7367303609341604</v>
      </c>
      <c r="I36" s="68">
        <v>159487.52834467121</v>
      </c>
      <c r="J36" s="73">
        <v>241783.64</v>
      </c>
      <c r="K36" s="57">
        <f t="shared" si="0"/>
        <v>152421.76870748299</v>
      </c>
      <c r="L36" s="90">
        <v>38261</v>
      </c>
    </row>
    <row r="37" spans="1:12" ht="16.5" customHeight="1" thickBot="1">
      <c r="A37" s="90">
        <v>38292</v>
      </c>
      <c r="B37" s="57">
        <v>138917</v>
      </c>
      <c r="C37" s="75">
        <v>140016</v>
      </c>
      <c r="D37" s="62">
        <v>3.7221195264935725</v>
      </c>
      <c r="E37" s="71">
        <v>89.2</v>
      </c>
      <c r="F37" s="70">
        <v>11.639549436795988</v>
      </c>
      <c r="G37" s="71">
        <v>107.0642722900502</v>
      </c>
      <c r="H37" s="72">
        <v>13.376910569105746</v>
      </c>
      <c r="I37" s="68">
        <v>156968.60986547085</v>
      </c>
      <c r="J37" s="73">
        <v>244834.177</v>
      </c>
      <c r="K37" s="57">
        <f t="shared" si="0"/>
        <v>155736.54708520178</v>
      </c>
      <c r="L37" s="90">
        <v>38292</v>
      </c>
    </row>
    <row r="38" spans="1:12" ht="16.5" customHeight="1" thickBot="1">
      <c r="A38" s="90">
        <v>38322</v>
      </c>
      <c r="B38" s="57">
        <v>147948</v>
      </c>
      <c r="C38" s="75">
        <v>146209</v>
      </c>
      <c r="D38" s="60">
        <v>3.5999158756650607</v>
      </c>
      <c r="E38" s="74">
        <v>91.4</v>
      </c>
      <c r="F38" s="70">
        <v>13.681592039800989</v>
      </c>
      <c r="G38" s="71">
        <v>108.1384957578433</v>
      </c>
      <c r="H38" s="72">
        <v>7.883578431372527</v>
      </c>
      <c r="I38" s="68">
        <v>159966.08315098466</v>
      </c>
      <c r="J38" s="73">
        <v>243007.783</v>
      </c>
      <c r="K38" s="57">
        <f t="shared" si="0"/>
        <v>161868.7089715536</v>
      </c>
      <c r="L38" s="90">
        <v>38322</v>
      </c>
    </row>
    <row r="39" spans="1:12" ht="16.5" customHeight="1" thickBot="1">
      <c r="A39" s="90">
        <v>38353</v>
      </c>
      <c r="B39" s="57">
        <v>141539</v>
      </c>
      <c r="C39" s="75">
        <v>134698</v>
      </c>
      <c r="D39" s="61">
        <v>3.7115748521387326</v>
      </c>
      <c r="E39" s="71">
        <v>93.9</v>
      </c>
      <c r="F39" s="70">
        <v>16.212871287128721</v>
      </c>
      <c r="G39" s="71">
        <v>80.604171408728803</v>
      </c>
      <c r="H39" s="72">
        <v>3.1406548300878114</v>
      </c>
      <c r="I39" s="68">
        <v>143448.34930777422</v>
      </c>
      <c r="J39" s="73">
        <v>191909.55600000001</v>
      </c>
      <c r="K39" s="57">
        <f t="shared" si="0"/>
        <v>150733.75931842384</v>
      </c>
      <c r="L39" s="90">
        <v>38353</v>
      </c>
    </row>
    <row r="40" spans="1:12" ht="16.5" customHeight="1" thickBot="1">
      <c r="A40" s="90">
        <v>38384</v>
      </c>
      <c r="B40" s="57">
        <v>146117</v>
      </c>
      <c r="C40" s="75">
        <v>140976</v>
      </c>
      <c r="D40" s="62">
        <v>4.1173254715361374</v>
      </c>
      <c r="E40" s="74">
        <v>95.3</v>
      </c>
      <c r="F40" s="70">
        <v>16.932515337423297</v>
      </c>
      <c r="G40" s="71">
        <v>81.939625136210694</v>
      </c>
      <c r="H40" s="72">
        <v>-4.2535477684797769</v>
      </c>
      <c r="I40" s="68">
        <v>147928.6463798531</v>
      </c>
      <c r="J40" s="73">
        <v>191573.39799999999</v>
      </c>
      <c r="K40" s="57">
        <f t="shared" si="0"/>
        <v>153323.18992654776</v>
      </c>
      <c r="L40" s="90">
        <v>38384</v>
      </c>
    </row>
    <row r="41" spans="1:12" ht="16.5" customHeight="1" thickBot="1">
      <c r="A41" s="90">
        <v>38412</v>
      </c>
      <c r="B41" s="57">
        <v>150228</v>
      </c>
      <c r="C41" s="75">
        <v>143768</v>
      </c>
      <c r="D41" s="62">
        <v>3.4683669138271034</v>
      </c>
      <c r="E41" s="71">
        <v>96.1</v>
      </c>
      <c r="F41" s="70">
        <v>17.481662591687041</v>
      </c>
      <c r="G41" s="71">
        <v>95.771110170844693</v>
      </c>
      <c r="H41" s="72">
        <v>-6.5636972343522473</v>
      </c>
      <c r="I41" s="68">
        <v>149602.4973985432</v>
      </c>
      <c r="J41" s="73">
        <v>214711.845</v>
      </c>
      <c r="K41" s="57">
        <f t="shared" si="0"/>
        <v>156324.66181061396</v>
      </c>
      <c r="L41" s="90">
        <v>38412</v>
      </c>
    </row>
    <row r="42" spans="1:12" ht="16.5" customHeight="1" thickBot="1">
      <c r="A42" s="90">
        <v>38443</v>
      </c>
      <c r="B42" s="57">
        <v>158776</v>
      </c>
      <c r="C42" s="75">
        <v>150580</v>
      </c>
      <c r="D42" s="62">
        <v>3.5860281366265623</v>
      </c>
      <c r="E42" s="74">
        <v>96.9</v>
      </c>
      <c r="F42" s="70">
        <v>17.454545454545453</v>
      </c>
      <c r="G42" s="71">
        <v>92.527865404102897</v>
      </c>
      <c r="H42" s="72">
        <v>0.44857466796241852</v>
      </c>
      <c r="I42" s="68">
        <v>155397.31682146541</v>
      </c>
      <c r="J42" s="73">
        <v>212046.019</v>
      </c>
      <c r="K42" s="57">
        <f t="shared" si="0"/>
        <v>163855.52115583076</v>
      </c>
      <c r="L42" s="90">
        <v>38443</v>
      </c>
    </row>
    <row r="43" spans="1:12" ht="15.75" thickBot="1">
      <c r="A43" s="90">
        <v>38473</v>
      </c>
      <c r="B43" s="57">
        <v>159701</v>
      </c>
      <c r="C43" s="75">
        <v>156461</v>
      </c>
      <c r="D43" s="62">
        <v>3.1045334338477337</v>
      </c>
      <c r="E43" s="71">
        <v>98</v>
      </c>
      <c r="F43" s="70">
        <v>17.505995203836932</v>
      </c>
      <c r="G43" s="71">
        <v>89.475399741287106</v>
      </c>
      <c r="H43" s="72">
        <v>-4.6262245547074201</v>
      </c>
      <c r="I43" s="68">
        <v>159654.08163265305</v>
      </c>
      <c r="J43" s="73">
        <v>210784.179</v>
      </c>
      <c r="K43" s="57">
        <f t="shared" si="0"/>
        <v>162960.20408163266</v>
      </c>
      <c r="L43" s="90">
        <v>38473</v>
      </c>
    </row>
    <row r="44" spans="1:12" ht="15.75" thickBot="1">
      <c r="A44" s="90">
        <v>38504</v>
      </c>
      <c r="B44" s="57">
        <v>169637</v>
      </c>
      <c r="C44" s="75">
        <v>160351</v>
      </c>
      <c r="D44" s="62">
        <v>3.3349773116689629</v>
      </c>
      <c r="E44" s="74">
        <v>98.8</v>
      </c>
      <c r="F44" s="70">
        <v>16.784869976359346</v>
      </c>
      <c r="G44" s="71">
        <v>94.531045995325798</v>
      </c>
      <c r="H44" s="72">
        <v>-2.6734485407066302</v>
      </c>
      <c r="I44" s="68">
        <v>162298.58299595141</v>
      </c>
      <c r="J44" s="73">
        <v>224121.90100000001</v>
      </c>
      <c r="K44" s="57">
        <f t="shared" si="0"/>
        <v>171697.36842105264</v>
      </c>
      <c r="L44" s="90">
        <v>38504</v>
      </c>
    </row>
    <row r="45" spans="1:12" ht="16.5" customHeight="1" thickBot="1">
      <c r="A45" s="90">
        <v>38534</v>
      </c>
      <c r="B45" s="57">
        <v>180479</v>
      </c>
      <c r="C45" s="75">
        <v>166359</v>
      </c>
      <c r="D45" s="62">
        <v>3.2256809729762859</v>
      </c>
      <c r="E45" s="71">
        <v>100.7</v>
      </c>
      <c r="F45" s="70">
        <v>17.365967365967379</v>
      </c>
      <c r="G45" s="71">
        <v>89.952347501102096</v>
      </c>
      <c r="H45" s="72">
        <v>-0.11480284956924436</v>
      </c>
      <c r="I45" s="68">
        <v>165202.58192651439</v>
      </c>
      <c r="J45" s="73">
        <v>222493.823</v>
      </c>
      <c r="K45" s="57">
        <f t="shared" si="0"/>
        <v>179224.42899702085</v>
      </c>
      <c r="L45" s="90">
        <v>38534</v>
      </c>
    </row>
    <row r="46" spans="1:12" ht="16.5" customHeight="1" thickBot="1">
      <c r="A46" s="90">
        <v>38565</v>
      </c>
      <c r="B46" s="57">
        <v>187761</v>
      </c>
      <c r="C46" s="75">
        <v>173011</v>
      </c>
      <c r="D46" s="62">
        <v>3.2256809729762859</v>
      </c>
      <c r="E46" s="74">
        <v>101.1</v>
      </c>
      <c r="F46" s="70">
        <v>17.149478563151789</v>
      </c>
      <c r="G46" s="71">
        <v>95.389551962992698</v>
      </c>
      <c r="H46" s="72">
        <v>9.6279149519889842</v>
      </c>
      <c r="I46" s="68">
        <v>171128.58555885265</v>
      </c>
      <c r="J46" s="73">
        <v>233818.72399999999</v>
      </c>
      <c r="K46" s="57">
        <f t="shared" si="0"/>
        <v>185718.10089020774</v>
      </c>
      <c r="L46" s="90">
        <v>38565</v>
      </c>
    </row>
    <row r="47" spans="1:12" ht="16.5" customHeight="1" thickBot="1">
      <c r="A47" s="90">
        <v>38596</v>
      </c>
      <c r="B47" s="57">
        <v>198487</v>
      </c>
      <c r="C47" s="75">
        <v>180043</v>
      </c>
      <c r="D47" s="62">
        <v>3.3349773116689629</v>
      </c>
      <c r="E47" s="71">
        <v>102.3</v>
      </c>
      <c r="F47" s="70">
        <v>16.514806378132121</v>
      </c>
      <c r="G47" s="71">
        <v>101.6852623925502</v>
      </c>
      <c r="H47" s="72">
        <v>2.6117283950616468</v>
      </c>
      <c r="I47" s="68">
        <v>175995.11241446726</v>
      </c>
      <c r="J47" s="73">
        <v>242836.95199999999</v>
      </c>
      <c r="K47" s="57">
        <f t="shared" si="0"/>
        <v>194024.43792766373</v>
      </c>
      <c r="L47" s="90">
        <v>38596</v>
      </c>
    </row>
    <row r="48" spans="1:12" ht="16.5" customHeight="1" thickBot="1">
      <c r="A48" s="90">
        <v>38626</v>
      </c>
      <c r="B48" s="57">
        <v>206676</v>
      </c>
      <c r="C48" s="75">
        <v>186672</v>
      </c>
      <c r="D48" s="62">
        <v>3.3469587572970916</v>
      </c>
      <c r="E48" s="74">
        <v>104</v>
      </c>
      <c r="F48" s="70">
        <v>17.913832199546476</v>
      </c>
      <c r="G48" s="71">
        <v>110.3657116211826</v>
      </c>
      <c r="H48" s="72">
        <v>6.0998207114171521</v>
      </c>
      <c r="I48" s="68">
        <v>179492.30769230769</v>
      </c>
      <c r="J48" s="73">
        <v>252091.34</v>
      </c>
      <c r="K48" s="57">
        <f t="shared" si="0"/>
        <v>198726.92307692306</v>
      </c>
      <c r="L48" s="90">
        <v>38626</v>
      </c>
    </row>
    <row r="49" spans="1:12" ht="16.5" customHeight="1" thickBot="1">
      <c r="A49" s="90">
        <v>38657</v>
      </c>
      <c r="B49" s="57">
        <v>219115</v>
      </c>
      <c r="C49" s="75">
        <v>182990</v>
      </c>
      <c r="D49" s="62">
        <v>3.8376386434118892</v>
      </c>
      <c r="E49" s="71">
        <v>105.3</v>
      </c>
      <c r="F49" s="70">
        <v>18.049327354260086</v>
      </c>
      <c r="G49" s="71">
        <v>110.8426593809975</v>
      </c>
      <c r="H49" s="72">
        <v>3.5290830546264687</v>
      </c>
      <c r="I49" s="68">
        <v>173779.67711301046</v>
      </c>
      <c r="J49" s="73">
        <v>249282.93</v>
      </c>
      <c r="K49" s="57">
        <f t="shared" si="0"/>
        <v>208086.41975308643</v>
      </c>
      <c r="L49" s="90">
        <v>38657</v>
      </c>
    </row>
    <row r="50" spans="1:12" ht="16.5" customHeight="1" thickBot="1">
      <c r="A50" s="90">
        <v>38687</v>
      </c>
      <c r="B50" s="57">
        <v>247808</v>
      </c>
      <c r="C50" s="75">
        <v>192180</v>
      </c>
      <c r="D50" s="63">
        <v>3.7115748521387326</v>
      </c>
      <c r="E50" s="74">
        <v>107.6</v>
      </c>
      <c r="F50" s="70">
        <v>17.72428884026256</v>
      </c>
      <c r="G50" s="71">
        <v>108.5533101338857</v>
      </c>
      <c r="H50" s="72">
        <v>0.38359547461368493</v>
      </c>
      <c r="I50" s="68">
        <v>178605.94795539035</v>
      </c>
      <c r="J50" s="73">
        <v>243471.23</v>
      </c>
      <c r="K50" s="57">
        <f t="shared" si="0"/>
        <v>230304.83271375464</v>
      </c>
      <c r="L50" s="90">
        <v>38687</v>
      </c>
    </row>
    <row r="51" spans="1:12" ht="16.5" customHeight="1" thickBot="1">
      <c r="A51" s="90">
        <v>38718</v>
      </c>
      <c r="B51" s="57">
        <v>248667</v>
      </c>
      <c r="C51" s="75">
        <v>179033</v>
      </c>
      <c r="D51" s="62">
        <v>3.8333748885102326</v>
      </c>
      <c r="E51" s="71">
        <v>108.1</v>
      </c>
      <c r="F51" s="70">
        <v>15.122470713525018</v>
      </c>
      <c r="G51" s="71">
        <v>80.9025737746571</v>
      </c>
      <c r="H51" s="72">
        <v>0.37020710059178441</v>
      </c>
      <c r="I51" s="68">
        <v>165617.94634597594</v>
      </c>
      <c r="J51" s="73">
        <v>197001.29500000001</v>
      </c>
      <c r="K51" s="57">
        <f t="shared" si="0"/>
        <v>230034.22756706754</v>
      </c>
      <c r="L51" s="90">
        <v>38718</v>
      </c>
    </row>
    <row r="52" spans="1:12" ht="16.5" customHeight="1" thickBot="1">
      <c r="A52" s="90">
        <v>38749</v>
      </c>
      <c r="B52" s="57">
        <v>261608</v>
      </c>
      <c r="C52" s="75">
        <v>186471</v>
      </c>
      <c r="D52" s="62">
        <v>4.5239716085903714</v>
      </c>
      <c r="E52" s="74">
        <v>109.6</v>
      </c>
      <c r="F52" s="70">
        <v>15.005246589716691</v>
      </c>
      <c r="G52" s="71">
        <v>90.403587776663002</v>
      </c>
      <c r="H52" s="72">
        <v>10.329511059371342</v>
      </c>
      <c r="I52" s="68">
        <v>170137.77372262775</v>
      </c>
      <c r="J52" s="73">
        <v>212467.80499999999</v>
      </c>
      <c r="K52" s="57">
        <f t="shared" si="0"/>
        <v>238693.43065693433</v>
      </c>
      <c r="L52" s="90">
        <v>38749</v>
      </c>
    </row>
    <row r="53" spans="1:12" ht="16.5" customHeight="1" thickBot="1">
      <c r="A53" s="90">
        <v>38777</v>
      </c>
      <c r="B53" s="57">
        <v>263647</v>
      </c>
      <c r="C53" s="75">
        <v>188611</v>
      </c>
      <c r="D53" s="62">
        <v>4.32</v>
      </c>
      <c r="E53" s="71">
        <v>110</v>
      </c>
      <c r="F53" s="70">
        <v>14.464099895941729</v>
      </c>
      <c r="G53" s="71">
        <v>101.823998546751</v>
      </c>
      <c r="H53" s="72">
        <v>6.3201610225762579</v>
      </c>
      <c r="I53" s="68">
        <v>171464.54545454547</v>
      </c>
      <c r="J53" s="73">
        <v>231156.8</v>
      </c>
      <c r="K53" s="57">
        <f t="shared" si="0"/>
        <v>239679.09090909094</v>
      </c>
      <c r="L53" s="90">
        <v>38777</v>
      </c>
    </row>
    <row r="54" spans="1:12" ht="16.5" customHeight="1" thickBot="1">
      <c r="A54" s="90">
        <v>38808</v>
      </c>
      <c r="B54" s="57">
        <v>288845</v>
      </c>
      <c r="C54" s="75">
        <v>197122</v>
      </c>
      <c r="D54" s="62">
        <v>4.72</v>
      </c>
      <c r="E54" s="74">
        <v>111.9</v>
      </c>
      <c r="F54" s="70">
        <v>15.479876160990713</v>
      </c>
      <c r="G54" s="71">
        <v>94.146411474423005</v>
      </c>
      <c r="H54" s="72">
        <v>1.7492525773196377</v>
      </c>
      <c r="I54" s="68">
        <v>176159.07059874886</v>
      </c>
      <c r="J54" s="73">
        <v>218043.19500000001</v>
      </c>
      <c r="K54" s="57">
        <f t="shared" si="0"/>
        <v>258127.79267202859</v>
      </c>
      <c r="L54" s="90">
        <v>38808</v>
      </c>
    </row>
    <row r="55" spans="1:12" ht="15.75" thickBot="1">
      <c r="A55" s="90">
        <v>38838</v>
      </c>
      <c r="B55" s="57">
        <v>327006</v>
      </c>
      <c r="C55" s="75">
        <v>205071</v>
      </c>
      <c r="D55" s="62">
        <v>5.18</v>
      </c>
      <c r="E55" s="71">
        <v>113.7</v>
      </c>
      <c r="F55" s="70">
        <v>16.020408163265316</v>
      </c>
      <c r="G55" s="71">
        <v>98.752963717819796</v>
      </c>
      <c r="H55" s="72">
        <v>10.368843283582095</v>
      </c>
      <c r="I55" s="68">
        <v>180361.47757255935</v>
      </c>
      <c r="J55" s="73">
        <v>227729.356</v>
      </c>
      <c r="K55" s="57">
        <f t="shared" si="0"/>
        <v>287604.22163588391</v>
      </c>
      <c r="L55" s="90">
        <v>38838</v>
      </c>
    </row>
    <row r="56" spans="1:12" ht="15.75" thickBot="1">
      <c r="A56" s="90">
        <v>38869</v>
      </c>
      <c r="B56" s="57">
        <v>346249</v>
      </c>
      <c r="C56" s="75">
        <v>206917</v>
      </c>
      <c r="D56" s="62">
        <v>5.23</v>
      </c>
      <c r="E56" s="74">
        <v>113.7</v>
      </c>
      <c r="F56" s="70">
        <v>15.080971659919044</v>
      </c>
      <c r="G56" s="71">
        <v>99.232812909840305</v>
      </c>
      <c r="H56" s="72">
        <v>4.9737806929027357</v>
      </c>
      <c r="I56" s="68">
        <v>181985.04837291117</v>
      </c>
      <c r="J56" s="73">
        <v>232867.848</v>
      </c>
      <c r="K56" s="57">
        <f t="shared" si="0"/>
        <v>304528.58399296395</v>
      </c>
      <c r="L56" s="90">
        <v>38869</v>
      </c>
    </row>
    <row r="57" spans="1:12" ht="16.5" customHeight="1" thickBot="1">
      <c r="A57" s="90">
        <v>38899</v>
      </c>
      <c r="B57" s="57">
        <v>353856</v>
      </c>
      <c r="C57" s="75">
        <v>208092</v>
      </c>
      <c r="D57" s="62">
        <v>5.43</v>
      </c>
      <c r="E57" s="71">
        <v>113.6</v>
      </c>
      <c r="F57" s="70">
        <v>12.810327706057592</v>
      </c>
      <c r="G57" s="71">
        <v>96.641627272929597</v>
      </c>
      <c r="H57" s="72">
        <v>7.4364704842700746</v>
      </c>
      <c r="I57" s="68">
        <v>183179.57746478874</v>
      </c>
      <c r="J57" s="73">
        <v>235219.66899999999</v>
      </c>
      <c r="K57" s="57">
        <f t="shared" si="0"/>
        <v>311492.9577464789</v>
      </c>
      <c r="L57" s="90">
        <v>38899</v>
      </c>
    </row>
    <row r="58" spans="1:12" ht="16.5" customHeight="1" thickBot="1">
      <c r="A58" s="90">
        <v>38930</v>
      </c>
      <c r="B58" s="57">
        <v>354540</v>
      </c>
      <c r="C58" s="75">
        <v>218444</v>
      </c>
      <c r="D58" s="62">
        <v>5.55</v>
      </c>
      <c r="E58" s="74">
        <v>114.4</v>
      </c>
      <c r="F58" s="70">
        <v>13.155291790306634</v>
      </c>
      <c r="G58" s="71">
        <v>96.065808242505</v>
      </c>
      <c r="H58" s="72">
        <v>0.70894166666666081</v>
      </c>
      <c r="I58" s="68">
        <v>190947.55244755244</v>
      </c>
      <c r="J58" s="73">
        <v>237679.93100000001</v>
      </c>
      <c r="K58" s="57">
        <f t="shared" si="0"/>
        <v>309912.58741258737</v>
      </c>
      <c r="L58" s="90">
        <v>38930</v>
      </c>
    </row>
    <row r="59" spans="1:12" ht="16.5" customHeight="1" thickBot="1">
      <c r="A59" s="90">
        <v>38961</v>
      </c>
      <c r="B59" s="57">
        <v>366076</v>
      </c>
      <c r="C59" s="75">
        <v>230257</v>
      </c>
      <c r="D59" s="62">
        <v>5.87</v>
      </c>
      <c r="E59" s="71">
        <v>114.1</v>
      </c>
      <c r="F59" s="70">
        <v>11.534701857282499</v>
      </c>
      <c r="G59" s="71">
        <v>102.97563660760029</v>
      </c>
      <c r="H59" s="72">
        <v>1.2689884302689478</v>
      </c>
      <c r="I59" s="68">
        <v>201802.80455740579</v>
      </c>
      <c r="J59" s="73">
        <v>249366.1</v>
      </c>
      <c r="K59" s="57">
        <f t="shared" si="0"/>
        <v>320837.86152497807</v>
      </c>
      <c r="L59" s="90">
        <v>38961</v>
      </c>
    </row>
    <row r="60" spans="1:12" ht="16.5" customHeight="1" thickBot="1">
      <c r="A60" s="90">
        <v>38991</v>
      </c>
      <c r="B60" s="57">
        <v>370288</v>
      </c>
      <c r="C60" s="75">
        <v>231936</v>
      </c>
      <c r="D60" s="62">
        <v>5.8</v>
      </c>
      <c r="E60" s="74">
        <v>113.7</v>
      </c>
      <c r="F60" s="70">
        <v>9.3269230769230944</v>
      </c>
      <c r="G60" s="71">
        <v>111.51695222556521</v>
      </c>
      <c r="H60" s="72">
        <v>1.0431143762603625</v>
      </c>
      <c r="I60" s="68">
        <v>203989.44591029023</v>
      </c>
      <c r="J60" s="73">
        <v>260522.43599999999</v>
      </c>
      <c r="K60" s="57">
        <f t="shared" si="0"/>
        <v>325671.06420404569</v>
      </c>
      <c r="L60" s="90">
        <v>38991</v>
      </c>
    </row>
    <row r="61" spans="1:12" ht="16.5" customHeight="1" thickBot="1">
      <c r="A61" s="90">
        <v>39022</v>
      </c>
      <c r="B61" s="57">
        <v>389546</v>
      </c>
      <c r="C61" s="75">
        <v>238353</v>
      </c>
      <c r="D61" s="62">
        <v>5.87</v>
      </c>
      <c r="E61" s="71">
        <v>114.6</v>
      </c>
      <c r="F61" s="70">
        <v>8.8319088319088337</v>
      </c>
      <c r="G61" s="71">
        <v>112.8605299632226</v>
      </c>
      <c r="H61" s="72">
        <v>1.8204819277108015</v>
      </c>
      <c r="I61" s="68">
        <v>207986.91099476442</v>
      </c>
      <c r="J61" s="73">
        <v>259755.02799999999</v>
      </c>
      <c r="K61" s="57">
        <f t="shared" si="0"/>
        <v>339917.97556719027</v>
      </c>
      <c r="L61" s="90">
        <v>39022</v>
      </c>
    </row>
    <row r="62" spans="1:12" ht="16.5" customHeight="1" thickBot="1">
      <c r="A62" s="90">
        <v>39052</v>
      </c>
      <c r="B62" s="57">
        <v>396972</v>
      </c>
      <c r="C62" s="75">
        <v>278966</v>
      </c>
      <c r="D62" s="63">
        <v>5.0599999999999996</v>
      </c>
      <c r="E62" s="74">
        <v>114.7</v>
      </c>
      <c r="F62" s="70">
        <v>6.5985130111524199</v>
      </c>
      <c r="G62" s="71">
        <v>114.3000775392842</v>
      </c>
      <c r="H62" s="72">
        <v>5.2939586994727819</v>
      </c>
      <c r="I62" s="68">
        <v>243213.60069747164</v>
      </c>
      <c r="J62" s="73">
        <v>259217.43599999999</v>
      </c>
      <c r="K62" s="57">
        <f t="shared" si="0"/>
        <v>346095.90235396684</v>
      </c>
      <c r="L62" s="90">
        <v>39052</v>
      </c>
    </row>
    <row r="63" spans="1:12" ht="15.75" thickBot="1">
      <c r="A63" s="90">
        <v>39083</v>
      </c>
      <c r="B63" s="57">
        <v>378052</v>
      </c>
      <c r="C63" s="75">
        <v>253117</v>
      </c>
      <c r="D63" s="62">
        <v>5.31</v>
      </c>
      <c r="E63" s="76">
        <v>115.15880000000001</v>
      </c>
      <c r="F63" s="77">
        <v>5.4</v>
      </c>
      <c r="G63" s="71">
        <v>91.071377902224896</v>
      </c>
      <c r="H63" s="77">
        <v>12.569197311190109</v>
      </c>
      <c r="I63" s="68">
        <v>219798.22644904253</v>
      </c>
      <c r="J63" s="73">
        <v>217639.54399999999</v>
      </c>
      <c r="K63" s="57">
        <f t="shared" si="0"/>
        <v>328287.547282535</v>
      </c>
      <c r="L63" s="90">
        <v>39083</v>
      </c>
    </row>
    <row r="64" spans="1:12" ht="15.75" thickBot="1">
      <c r="A64" s="90">
        <v>39114</v>
      </c>
      <c r="B64" s="57">
        <v>385805</v>
      </c>
      <c r="C64" s="75">
        <v>263825</v>
      </c>
      <c r="D64" s="62">
        <v>5.34</v>
      </c>
      <c r="E64" s="76">
        <v>114.81332360000002</v>
      </c>
      <c r="F64" s="77">
        <v>4.0999999999999996</v>
      </c>
      <c r="G64" s="71">
        <v>91.271315065566796</v>
      </c>
      <c r="H64" s="77">
        <v>0.95983722576085029</v>
      </c>
      <c r="I64" s="68">
        <v>229786.04897733312</v>
      </c>
      <c r="J64" s="73">
        <v>216529.83799999999</v>
      </c>
      <c r="K64" s="57">
        <f t="shared" si="0"/>
        <v>336028.07401004457</v>
      </c>
      <c r="L64" s="90">
        <v>39114</v>
      </c>
    </row>
    <row r="65" spans="1:12" ht="15.75" thickBot="1">
      <c r="A65" s="90">
        <v>39142</v>
      </c>
      <c r="B65" s="57">
        <v>392832</v>
      </c>
      <c r="C65" s="75">
        <v>275449</v>
      </c>
      <c r="D65" s="62">
        <v>4.6900000000000004</v>
      </c>
      <c r="E65" s="76">
        <v>115.50220354160001</v>
      </c>
      <c r="F65" s="77">
        <v>4.0999999999999996</v>
      </c>
      <c r="G65" s="71">
        <v>105.566822244511</v>
      </c>
      <c r="H65" s="77">
        <v>3.6757775683318386</v>
      </c>
      <c r="I65" s="68">
        <v>238479.43290605061</v>
      </c>
      <c r="J65" s="73">
        <v>240334.41800000001</v>
      </c>
      <c r="K65" s="57">
        <f t="shared" si="0"/>
        <v>340107.79704173794</v>
      </c>
      <c r="L65" s="90">
        <v>39142</v>
      </c>
    </row>
    <row r="66" spans="1:12" ht="15.75" thickBot="1">
      <c r="A66" s="90">
        <v>39173</v>
      </c>
      <c r="B66" s="57">
        <v>394274</v>
      </c>
      <c r="C66" s="75">
        <v>278699</v>
      </c>
      <c r="D66" s="62">
        <v>4.5999999999999996</v>
      </c>
      <c r="E66" s="76">
        <v>116.31071896639122</v>
      </c>
      <c r="F66" s="77">
        <v>3.2</v>
      </c>
      <c r="G66" s="71">
        <v>100.36845599762221</v>
      </c>
      <c r="H66" s="77">
        <v>6.6089024804621062</v>
      </c>
      <c r="I66" s="68">
        <v>239615.92059329626</v>
      </c>
      <c r="J66" s="73">
        <v>233077.33300000001</v>
      </c>
      <c r="K66" s="57">
        <f t="shared" si="0"/>
        <v>338983.37445057678</v>
      </c>
      <c r="L66" s="90">
        <v>39173</v>
      </c>
    </row>
    <row r="67" spans="1:12" ht="15.75" thickBot="1">
      <c r="A67" s="90">
        <v>39203</v>
      </c>
      <c r="B67" s="57">
        <v>400488</v>
      </c>
      <c r="C67" s="75">
        <v>288743</v>
      </c>
      <c r="D67" s="62">
        <v>4.32</v>
      </c>
      <c r="E67" s="76">
        <v>118.52062262675267</v>
      </c>
      <c r="F67" s="77">
        <v>3.1</v>
      </c>
      <c r="G67" s="71">
        <v>104.5671364278016</v>
      </c>
      <c r="H67" s="77">
        <v>5.8875931324911193</v>
      </c>
      <c r="I67" s="68">
        <v>243622.5811176463</v>
      </c>
      <c r="J67" s="73">
        <v>242860.83199999999</v>
      </c>
      <c r="K67" s="57">
        <f t="shared" si="0"/>
        <v>337905.75101957086</v>
      </c>
      <c r="L67" s="90">
        <v>39203</v>
      </c>
    </row>
    <row r="68" spans="1:12" ht="15.75" thickBot="1">
      <c r="A68" s="90">
        <v>39234</v>
      </c>
      <c r="B68" s="57">
        <v>419907</v>
      </c>
      <c r="C68" s="75">
        <v>288329</v>
      </c>
      <c r="D68" s="62">
        <v>3.59</v>
      </c>
      <c r="E68" s="76">
        <v>118.99470511725968</v>
      </c>
      <c r="F68" s="77">
        <v>4</v>
      </c>
      <c r="G68" s="71">
        <v>104.06729351944691</v>
      </c>
      <c r="H68" s="77">
        <v>4.8718568665377262</v>
      </c>
      <c r="I68" s="68">
        <v>242304.05858468663</v>
      </c>
      <c r="J68" s="73">
        <v>246196.136</v>
      </c>
      <c r="K68" s="57">
        <f t="shared" ref="K68:K131" si="1">+B68/E68*100</f>
        <v>352878.72648301075</v>
      </c>
      <c r="L68" s="90">
        <v>39234</v>
      </c>
    </row>
    <row r="69" spans="1:12" ht="15.75" thickBot="1">
      <c r="A69" s="90">
        <v>39264</v>
      </c>
      <c r="B69" s="57">
        <v>411565</v>
      </c>
      <c r="C69" s="75">
        <v>304402</v>
      </c>
      <c r="D69" s="62">
        <v>3.83</v>
      </c>
      <c r="E69" s="76">
        <v>118.75671570702517</v>
      </c>
      <c r="F69" s="77">
        <v>4.2</v>
      </c>
      <c r="G69" s="71">
        <v>101.2681732326606</v>
      </c>
      <c r="H69" s="77">
        <v>4.7873220787818269</v>
      </c>
      <c r="I69" s="68">
        <v>256324.03034028399</v>
      </c>
      <c r="J69" s="73">
        <v>247083.21100000001</v>
      </c>
      <c r="K69" s="57">
        <f t="shared" si="1"/>
        <v>346561.4534300004</v>
      </c>
      <c r="L69" s="90">
        <v>39264</v>
      </c>
    </row>
    <row r="70" spans="1:12" ht="15.75" thickBot="1">
      <c r="A70" s="90">
        <v>39295</v>
      </c>
      <c r="B70" s="57">
        <v>413762</v>
      </c>
      <c r="C70" s="75">
        <v>323067</v>
      </c>
      <c r="D70" s="62">
        <v>3.96</v>
      </c>
      <c r="E70" s="76">
        <v>121.7256335997008</v>
      </c>
      <c r="F70" s="77">
        <v>6.5</v>
      </c>
      <c r="G70" s="71">
        <v>103.4674820294213</v>
      </c>
      <c r="H70" s="77">
        <v>7.7047952047952322</v>
      </c>
      <c r="I70" s="68">
        <v>265405.88900314755</v>
      </c>
      <c r="J70" s="73">
        <v>255019.91399999999</v>
      </c>
      <c r="K70" s="57">
        <f t="shared" si="1"/>
        <v>339913.61372631788</v>
      </c>
      <c r="L70" s="90">
        <v>39295</v>
      </c>
    </row>
    <row r="71" spans="1:12" ht="15.75" thickBot="1">
      <c r="A71" s="90">
        <v>39326</v>
      </c>
      <c r="B71" s="57">
        <v>426074</v>
      </c>
      <c r="C71" s="75">
        <v>326341</v>
      </c>
      <c r="D71" s="62">
        <v>3.96</v>
      </c>
      <c r="E71" s="76">
        <v>123.67324373729599</v>
      </c>
      <c r="F71" s="77">
        <v>8</v>
      </c>
      <c r="G71" s="71">
        <v>104.46716784613071</v>
      </c>
      <c r="H71" s="77">
        <v>1.4484311898105062</v>
      </c>
      <c r="I71" s="68">
        <v>263873.56726343039</v>
      </c>
      <c r="J71" s="73">
        <v>259679.07500000001</v>
      </c>
      <c r="K71" s="57">
        <f t="shared" si="1"/>
        <v>344515.90912021126</v>
      </c>
      <c r="L71" s="90">
        <v>39326</v>
      </c>
    </row>
    <row r="72" spans="1:12" ht="15.75" thickBot="1">
      <c r="A72" s="90">
        <v>39356</v>
      </c>
      <c r="B72" s="57">
        <v>407512</v>
      </c>
      <c r="C72" s="75">
        <v>329039</v>
      </c>
      <c r="D72" s="62">
        <v>4.4400000000000004</v>
      </c>
      <c r="E72" s="76">
        <v>124.29160995598248</v>
      </c>
      <c r="F72" s="77">
        <v>8.9</v>
      </c>
      <c r="G72" s="71">
        <v>118.0628949533783</v>
      </c>
      <c r="H72" s="77">
        <v>5.8699082042456041</v>
      </c>
      <c r="I72" s="68">
        <v>264731.46507357032</v>
      </c>
      <c r="J72" s="73">
        <v>284052.02399999998</v>
      </c>
      <c r="K72" s="57">
        <f t="shared" si="1"/>
        <v>327867.66552007751</v>
      </c>
      <c r="L72" s="90">
        <v>39356</v>
      </c>
    </row>
    <row r="73" spans="1:12" ht="15.75" thickBot="1">
      <c r="A73" s="90">
        <v>39387</v>
      </c>
      <c r="B73" s="57">
        <v>437207</v>
      </c>
      <c r="C73" s="75">
        <v>339757</v>
      </c>
      <c r="D73" s="62">
        <v>4.5999999999999996</v>
      </c>
      <c r="E73" s="76">
        <v>126.03169249536624</v>
      </c>
      <c r="F73" s="77">
        <v>9.3000000000000007</v>
      </c>
      <c r="G73" s="71">
        <v>110.2653455830451</v>
      </c>
      <c r="H73" s="77">
        <v>-2.2994614512471117</v>
      </c>
      <c r="I73" s="68">
        <v>269580.60569764365</v>
      </c>
      <c r="J73" s="73">
        <v>270253.19</v>
      </c>
      <c r="K73" s="57">
        <f t="shared" si="1"/>
        <v>346902.42695588223</v>
      </c>
      <c r="L73" s="90">
        <v>39387</v>
      </c>
    </row>
    <row r="74" spans="1:12" ht="15.75" thickBot="1">
      <c r="A74" s="90">
        <v>39417</v>
      </c>
      <c r="B74" s="57">
        <v>439172</v>
      </c>
      <c r="C74" s="75">
        <v>390485</v>
      </c>
      <c r="D74" s="64">
        <v>4.0773677329959179</v>
      </c>
      <c r="E74" s="76">
        <v>127.54407280531065</v>
      </c>
      <c r="F74" s="77">
        <v>11</v>
      </c>
      <c r="G74" s="71">
        <v>114.76393175823731</v>
      </c>
      <c r="H74" s="77">
        <v>0.40582143856697428</v>
      </c>
      <c r="I74" s="68">
        <v>306156.91612424428</v>
      </c>
      <c r="J74" s="73">
        <v>274424.78700000001</v>
      </c>
      <c r="K74" s="57">
        <f t="shared" si="1"/>
        <v>344329.60336022283</v>
      </c>
      <c r="L74" s="90">
        <v>39417</v>
      </c>
    </row>
    <row r="75" spans="1:12" ht="15.75" thickBot="1">
      <c r="A75" s="90">
        <v>39448</v>
      </c>
      <c r="B75" s="57">
        <v>433922</v>
      </c>
      <c r="C75" s="75">
        <v>381497</v>
      </c>
      <c r="D75" s="65">
        <v>4.3339788702498439</v>
      </c>
      <c r="E75" s="76">
        <v>128.69196946055845</v>
      </c>
      <c r="F75" s="77">
        <v>11.5</v>
      </c>
      <c r="G75" s="71">
        <v>94.939762138563594</v>
      </c>
      <c r="H75" s="77">
        <v>4.2476399560922715</v>
      </c>
      <c r="I75" s="68">
        <v>296441.96261750528</v>
      </c>
      <c r="J75" s="73">
        <v>235541.03099999999</v>
      </c>
      <c r="K75" s="57">
        <f t="shared" si="1"/>
        <v>337178.77022077009</v>
      </c>
      <c r="L75" s="90">
        <v>39448</v>
      </c>
    </row>
    <row r="76" spans="1:12" ht="15.75" thickBot="1">
      <c r="A76" s="90">
        <v>39479</v>
      </c>
      <c r="B76" s="57">
        <v>437877</v>
      </c>
      <c r="C76" s="75">
        <v>380019</v>
      </c>
      <c r="D76" s="66">
        <v>5.0351592512497545</v>
      </c>
      <c r="E76" s="76">
        <v>129.46412127732179</v>
      </c>
      <c r="F76" s="77">
        <v>12.5</v>
      </c>
      <c r="G76" s="71">
        <v>102.6432077506838</v>
      </c>
      <c r="H76" s="77">
        <v>12.459437751003975</v>
      </c>
      <c r="I76" s="68">
        <v>293532.29006665945</v>
      </c>
      <c r="J76" s="73">
        <v>245200.82500000001</v>
      </c>
      <c r="K76" s="57">
        <f t="shared" si="1"/>
        <v>338222.6640707929</v>
      </c>
      <c r="L76" s="90">
        <v>39479</v>
      </c>
    </row>
    <row r="77" spans="1:12" ht="15.75" thickBot="1">
      <c r="A77" s="90">
        <v>39508</v>
      </c>
      <c r="B77" s="57">
        <v>423153</v>
      </c>
      <c r="C77" s="75">
        <v>367648</v>
      </c>
      <c r="D77" s="65">
        <v>5.1964010504425007</v>
      </c>
      <c r="E77" s="76">
        <v>131.53554721775893</v>
      </c>
      <c r="F77" s="77">
        <v>13.6</v>
      </c>
      <c r="G77" s="71">
        <v>108.57694288434411</v>
      </c>
      <c r="H77" s="77">
        <v>2.8513888888889198</v>
      </c>
      <c r="I77" s="68">
        <v>279504.67214110086</v>
      </c>
      <c r="J77" s="73">
        <v>254579.64499999999</v>
      </c>
      <c r="K77" s="57">
        <f t="shared" si="1"/>
        <v>321702.39068490308</v>
      </c>
      <c r="L77" s="90">
        <v>39508</v>
      </c>
    </row>
    <row r="78" spans="1:12" ht="15.75" thickBot="1">
      <c r="A78" s="90">
        <v>39539</v>
      </c>
      <c r="B78" s="57">
        <v>415965</v>
      </c>
      <c r="C78" s="75">
        <v>368965</v>
      </c>
      <c r="D78" s="65">
        <v>5.6304867950558002</v>
      </c>
      <c r="E78" s="76">
        <v>133.5085804260253</v>
      </c>
      <c r="F78" s="77">
        <v>14.6</v>
      </c>
      <c r="G78" s="71">
        <v>104.51701884552391</v>
      </c>
      <c r="H78" s="77">
        <v>4.1333333333333258</v>
      </c>
      <c r="I78" s="68">
        <v>276360.51467451325</v>
      </c>
      <c r="J78" s="73">
        <v>249972.285</v>
      </c>
      <c r="K78" s="57">
        <f t="shared" si="1"/>
        <v>311564.2445396824</v>
      </c>
      <c r="L78" s="90">
        <v>39539</v>
      </c>
    </row>
    <row r="79" spans="1:12" ht="15.75" thickBot="1">
      <c r="A79" s="90">
        <v>39569</v>
      </c>
      <c r="B79" s="57">
        <v>423565</v>
      </c>
      <c r="C79" s="75">
        <v>379219</v>
      </c>
      <c r="D79" s="65">
        <v>5.8164063718786352</v>
      </c>
      <c r="E79" s="76">
        <v>135.91173487369375</v>
      </c>
      <c r="F79" s="77">
        <v>14.5</v>
      </c>
      <c r="G79" s="71">
        <v>106.49493055674399</v>
      </c>
      <c r="H79" s="77">
        <v>1.8435946462715265</v>
      </c>
      <c r="I79" s="68">
        <v>279018.58537264494</v>
      </c>
      <c r="J79" s="73">
        <v>256674.77299999999</v>
      </c>
      <c r="K79" s="57">
        <f t="shared" si="1"/>
        <v>311647.11449944321</v>
      </c>
      <c r="L79" s="90">
        <v>39569</v>
      </c>
    </row>
    <row r="80" spans="1:12" ht="15.75" thickBot="1">
      <c r="A80" s="90">
        <v>39600</v>
      </c>
      <c r="B80" s="57">
        <v>432292</v>
      </c>
      <c r="C80" s="75">
        <v>365834</v>
      </c>
      <c r="D80" s="65">
        <v>6.1448002132189927</v>
      </c>
      <c r="E80" s="76">
        <v>136.8631170178096</v>
      </c>
      <c r="F80" s="77">
        <v>14.9</v>
      </c>
      <c r="G80" s="71">
        <v>108.1605404188241</v>
      </c>
      <c r="H80" s="77">
        <v>3.9332692923471626</v>
      </c>
      <c r="I80" s="68">
        <v>267299.18766382843</v>
      </c>
      <c r="J80" s="73">
        <v>264106.14199999999</v>
      </c>
      <c r="K80" s="57">
        <f t="shared" si="1"/>
        <v>315857.19324494642</v>
      </c>
      <c r="L80" s="90">
        <v>39600</v>
      </c>
    </row>
    <row r="81" spans="1:12" ht="15.75" thickBot="1">
      <c r="A81" s="90">
        <v>39630</v>
      </c>
      <c r="B81" s="57">
        <v>403640</v>
      </c>
      <c r="C81" s="75">
        <v>355393</v>
      </c>
      <c r="D81" s="65">
        <v>6.3148168090011003</v>
      </c>
      <c r="E81" s="76">
        <v>135.35762273061368</v>
      </c>
      <c r="F81" s="77">
        <v>13.9</v>
      </c>
      <c r="G81" s="71">
        <v>108.1605404188241</v>
      </c>
      <c r="H81" s="77">
        <v>6.8060546232314323</v>
      </c>
      <c r="I81" s="68">
        <v>262558.54146263842</v>
      </c>
      <c r="J81" s="73">
        <v>270013.02</v>
      </c>
      <c r="K81" s="57">
        <f t="shared" si="1"/>
        <v>298202.63673167274</v>
      </c>
      <c r="L81" s="90">
        <v>39630</v>
      </c>
    </row>
    <row r="82" spans="1:12" ht="15.75" thickBot="1">
      <c r="A82" s="90">
        <v>39661</v>
      </c>
      <c r="B82" s="57">
        <v>410576</v>
      </c>
      <c r="C82" s="78">
        <v>374647</v>
      </c>
      <c r="D82" s="66">
        <v>6.3148168090011003</v>
      </c>
      <c r="E82" s="76">
        <v>135.89905322153615</v>
      </c>
      <c r="F82" s="77">
        <v>11.5</v>
      </c>
      <c r="G82" s="71">
        <v>99.624289875663706</v>
      </c>
      <c r="H82" s="77">
        <v>-3.7143961352657442</v>
      </c>
      <c r="I82" s="68">
        <v>275680.36061978177</v>
      </c>
      <c r="J82" s="73">
        <v>259944.84</v>
      </c>
      <c r="K82" s="57">
        <f t="shared" si="1"/>
        <v>302118.36673409241</v>
      </c>
      <c r="L82" s="90">
        <v>39661</v>
      </c>
    </row>
    <row r="83" spans="1:12" ht="15.75" thickBot="1">
      <c r="A83" s="90">
        <v>39692</v>
      </c>
      <c r="B83" s="57">
        <v>419657</v>
      </c>
      <c r="C83" s="78">
        <v>380015</v>
      </c>
      <c r="D83" s="65">
        <v>6.402818091640472</v>
      </c>
      <c r="E83" s="76">
        <v>137.25804375375151</v>
      </c>
      <c r="F83" s="77">
        <v>10.9</v>
      </c>
      <c r="G83" s="71">
        <v>107.43183610416401</v>
      </c>
      <c r="H83" s="77">
        <v>2.8378947368420597</v>
      </c>
      <c r="I83" s="68">
        <v>276861.7340064731</v>
      </c>
      <c r="J83" s="73">
        <v>275365.24</v>
      </c>
      <c r="K83" s="57">
        <f t="shared" si="1"/>
        <v>305743.10147745349</v>
      </c>
      <c r="L83" s="90">
        <v>39692</v>
      </c>
    </row>
    <row r="84" spans="1:12" ht="15.75" thickBot="1">
      <c r="A84" s="90">
        <v>39722</v>
      </c>
      <c r="B84" s="57">
        <v>454090</v>
      </c>
      <c r="C84" s="78">
        <v>382895</v>
      </c>
      <c r="D84" s="65">
        <v>6.6900337302721713</v>
      </c>
      <c r="E84" s="76">
        <v>139.72868854131903</v>
      </c>
      <c r="F84" s="77">
        <v>12.3</v>
      </c>
      <c r="G84" s="71">
        <v>114.09427555248431</v>
      </c>
      <c r="H84" s="77">
        <v>-3.3614451030200172</v>
      </c>
      <c r="I84" s="68">
        <v>274027.47710379784</v>
      </c>
      <c r="J84" s="73">
        <v>287130.38400000002</v>
      </c>
      <c r="K84" s="57">
        <f t="shared" si="1"/>
        <v>324979.79100814468</v>
      </c>
      <c r="L84" s="90">
        <v>39722</v>
      </c>
    </row>
    <row r="85" spans="1:12" ht="15.75" thickBot="1">
      <c r="A85" s="90">
        <v>39753</v>
      </c>
      <c r="B85" s="57">
        <v>466497</v>
      </c>
      <c r="C85" s="78">
        <v>383195</v>
      </c>
      <c r="D85" s="65">
        <v>7.1803304187237904</v>
      </c>
      <c r="E85" s="76">
        <v>140.00814591840168</v>
      </c>
      <c r="F85" s="77">
        <v>10.9</v>
      </c>
      <c r="G85" s="71">
        <v>107.11953425502401</v>
      </c>
      <c r="H85" s="77">
        <v>-2.8529465095194979</v>
      </c>
      <c r="I85" s="68">
        <v>273694.78931842319</v>
      </c>
      <c r="J85" s="73">
        <v>275846.33799999999</v>
      </c>
      <c r="K85" s="57">
        <f t="shared" si="1"/>
        <v>333192.75599284039</v>
      </c>
      <c r="L85" s="90">
        <v>39753</v>
      </c>
    </row>
    <row r="86" spans="1:12" ht="15.75" thickBot="1">
      <c r="A86" s="90">
        <v>39783</v>
      </c>
      <c r="B86" s="57">
        <v>514125</v>
      </c>
      <c r="C86" s="78">
        <v>395025</v>
      </c>
      <c r="D86" s="64">
        <v>7.3180897463877237</v>
      </c>
      <c r="E86" s="76">
        <v>138.74807260513606</v>
      </c>
      <c r="F86" s="77">
        <v>8.6</v>
      </c>
      <c r="G86" s="71">
        <v>105.453924392944</v>
      </c>
      <c r="H86" s="77">
        <v>-8.1123112659697227</v>
      </c>
      <c r="I86" s="68">
        <v>284706.65760107816</v>
      </c>
      <c r="J86" s="73">
        <v>273086.77799999999</v>
      </c>
      <c r="K86" s="57">
        <f t="shared" si="1"/>
        <v>370545.68784040073</v>
      </c>
      <c r="L86" s="90">
        <v>39783</v>
      </c>
    </row>
    <row r="87" spans="1:12" ht="15.75" thickBot="1">
      <c r="A87" s="90">
        <v>39814</v>
      </c>
      <c r="B87" s="57">
        <v>480655</v>
      </c>
      <c r="C87" s="78">
        <v>368397</v>
      </c>
      <c r="D87" s="65">
        <v>7.6747299821618764</v>
      </c>
      <c r="E87" s="76">
        <v>141.66178212984391</v>
      </c>
      <c r="F87" s="77">
        <v>10</v>
      </c>
      <c r="G87" s="71">
        <v>78.673043198280993</v>
      </c>
      <c r="H87" s="77">
        <v>-17.133726242690074</v>
      </c>
      <c r="I87" s="68">
        <v>260053.90759685333</v>
      </c>
      <c r="J87" s="73">
        <v>228150.228</v>
      </c>
      <c r="K87" s="57">
        <f t="shared" si="1"/>
        <v>339297.5810225532</v>
      </c>
      <c r="L87" s="90">
        <v>39814</v>
      </c>
    </row>
    <row r="88" spans="1:12" ht="15.75" thickBot="1">
      <c r="A88" s="90">
        <v>39845</v>
      </c>
      <c r="B88" s="57">
        <v>500239</v>
      </c>
      <c r="C88" s="78">
        <v>387788</v>
      </c>
      <c r="D88" s="65">
        <v>8.3906790766906436</v>
      </c>
      <c r="E88" s="76">
        <v>143.36172351540205</v>
      </c>
      <c r="F88" s="77">
        <v>10.7</v>
      </c>
      <c r="G88" s="71">
        <v>83.213903409725404</v>
      </c>
      <c r="H88" s="77">
        <v>-18.928972278566533</v>
      </c>
      <c r="I88" s="68">
        <v>270496.18998082017</v>
      </c>
      <c r="J88" s="73">
        <v>236820.606</v>
      </c>
      <c r="K88" s="57">
        <f t="shared" si="1"/>
        <v>348934.83960260625</v>
      </c>
      <c r="L88" s="90">
        <v>39845</v>
      </c>
    </row>
    <row r="89" spans="1:12" ht="15.75" thickBot="1">
      <c r="A89" s="90">
        <v>39873</v>
      </c>
      <c r="B89" s="57">
        <v>478006</v>
      </c>
      <c r="C89" s="78">
        <v>377863</v>
      </c>
      <c r="D89" s="65">
        <v>8.0532913944167284</v>
      </c>
      <c r="E89" s="76">
        <v>143.93517040946367</v>
      </c>
      <c r="F89" s="77">
        <v>9.4</v>
      </c>
      <c r="G89" s="71">
        <v>93.140435034743405</v>
      </c>
      <c r="H89" s="77">
        <v>-14.217114093959736</v>
      </c>
      <c r="I89" s="68">
        <v>262523.05042962293</v>
      </c>
      <c r="J89" s="73">
        <v>255876.56599999999</v>
      </c>
      <c r="K89" s="57">
        <f t="shared" si="1"/>
        <v>332098.12350947916</v>
      </c>
      <c r="L89" s="90">
        <v>39873</v>
      </c>
    </row>
    <row r="90" spans="1:12" ht="15.75" thickBot="1">
      <c r="A90" s="90">
        <v>39904</v>
      </c>
      <c r="B90" s="57">
        <v>489327</v>
      </c>
      <c r="C90" s="78">
        <v>388243</v>
      </c>
      <c r="D90" s="65">
        <v>7.6797353517506828</v>
      </c>
      <c r="E90" s="76">
        <v>145.23058694314884</v>
      </c>
      <c r="F90" s="77">
        <v>8.8000000000000007</v>
      </c>
      <c r="G90" s="71">
        <v>81.524281005467003</v>
      </c>
      <c r="H90" s="77">
        <v>-21.99903718459494</v>
      </c>
      <c r="I90" s="68">
        <v>267328.67240423633</v>
      </c>
      <c r="J90" s="73">
        <v>240443.70800000001</v>
      </c>
      <c r="K90" s="57">
        <f t="shared" si="1"/>
        <v>336931.09027477057</v>
      </c>
      <c r="L90" s="90">
        <v>39904</v>
      </c>
    </row>
    <row r="91" spans="1:12" ht="15.75" thickBot="1">
      <c r="A91" s="90">
        <v>39934</v>
      </c>
      <c r="B91" s="57">
        <v>477220</v>
      </c>
      <c r="C91" s="78">
        <v>395172</v>
      </c>
      <c r="D91" s="65">
        <v>7.2973825667989489</v>
      </c>
      <c r="E91" s="76">
        <v>148.28042926895495</v>
      </c>
      <c r="F91" s="77">
        <v>9.1</v>
      </c>
      <c r="G91" s="71">
        <v>85.220330014782206</v>
      </c>
      <c r="H91" s="77">
        <v>-19.977101661779088</v>
      </c>
      <c r="I91" s="68">
        <v>266503.1399951147</v>
      </c>
      <c r="J91" s="73">
        <v>249002.446</v>
      </c>
      <c r="K91" s="57">
        <f t="shared" si="1"/>
        <v>321836.13330010383</v>
      </c>
      <c r="L91" s="90">
        <v>39934</v>
      </c>
    </row>
    <row r="92" spans="1:12" ht="15.75" thickBot="1">
      <c r="A92" s="90">
        <v>39965</v>
      </c>
      <c r="B92" s="57">
        <v>468782</v>
      </c>
      <c r="C92" s="78">
        <v>400874</v>
      </c>
      <c r="D92" s="65">
        <v>6.901035413010348</v>
      </c>
      <c r="E92" s="76">
        <v>148.28042926895495</v>
      </c>
      <c r="F92" s="77">
        <v>8.3000000000000007</v>
      </c>
      <c r="G92" s="71">
        <v>92.506826633146503</v>
      </c>
      <c r="H92" s="77">
        <v>-14.472666025024083</v>
      </c>
      <c r="I92" s="68">
        <v>270348.55643213989</v>
      </c>
      <c r="J92" s="73">
        <v>262019.74600000001</v>
      </c>
      <c r="K92" s="57">
        <f t="shared" si="1"/>
        <v>316145.56439522497</v>
      </c>
      <c r="L92" s="90">
        <v>39965</v>
      </c>
    </row>
    <row r="93" spans="1:12" ht="15.75" thickBot="1">
      <c r="A93" s="90">
        <v>39995</v>
      </c>
      <c r="B93" s="57">
        <v>461774</v>
      </c>
      <c r="C93" s="78">
        <v>408620</v>
      </c>
      <c r="D93" s="65">
        <v>6.4216065356126117</v>
      </c>
      <c r="E93" s="76">
        <v>146.94590540553435</v>
      </c>
      <c r="F93" s="77">
        <v>8.5</v>
      </c>
      <c r="G93" s="71">
        <v>90.922805629154297</v>
      </c>
      <c r="H93" s="77">
        <v>-15.937175168431168</v>
      </c>
      <c r="I93" s="68">
        <v>278075.11810030357</v>
      </c>
      <c r="J93" s="73">
        <v>258730.084</v>
      </c>
      <c r="K93" s="57">
        <f t="shared" si="1"/>
        <v>314247.6129059997</v>
      </c>
      <c r="L93" s="90">
        <v>39995</v>
      </c>
    </row>
    <row r="94" spans="1:12" ht="15.75" thickBot="1">
      <c r="A94" s="90">
        <v>40026</v>
      </c>
      <c r="B94" s="57">
        <v>461373</v>
      </c>
      <c r="C94" s="78">
        <v>419267</v>
      </c>
      <c r="D94" s="65">
        <v>6.2970310506077487</v>
      </c>
      <c r="E94" s="76">
        <v>146.79895950012883</v>
      </c>
      <c r="F94" s="77">
        <v>8</v>
      </c>
      <c r="G94" s="71">
        <v>88.599574823298994</v>
      </c>
      <c r="H94" s="77">
        <v>-11.066292232671501</v>
      </c>
      <c r="I94" s="68">
        <v>285606.24777427805</v>
      </c>
      <c r="J94" s="73">
        <v>252397.64</v>
      </c>
      <c r="K94" s="57">
        <f t="shared" si="1"/>
        <v>314289.01238199521</v>
      </c>
      <c r="L94" s="90">
        <v>40026</v>
      </c>
    </row>
    <row r="95" spans="1:12" ht="15.75" thickBot="1">
      <c r="A95" s="90">
        <v>40057</v>
      </c>
      <c r="B95" s="57">
        <v>458212</v>
      </c>
      <c r="C95" s="78">
        <v>416996</v>
      </c>
      <c r="D95" s="65">
        <v>6.5136267160787353</v>
      </c>
      <c r="E95" s="76">
        <v>147.23935637862922</v>
      </c>
      <c r="F95" s="77">
        <v>7.3</v>
      </c>
      <c r="G95" s="71">
        <v>101.0605400547046</v>
      </c>
      <c r="H95" s="77">
        <v>-5.930547480620092</v>
      </c>
      <c r="I95" s="68">
        <v>283209.6052686387</v>
      </c>
      <c r="J95" s="73">
        <v>268890.77600000001</v>
      </c>
      <c r="K95" s="57">
        <f t="shared" si="1"/>
        <v>311202.12100200832</v>
      </c>
      <c r="L95" s="90">
        <v>40057</v>
      </c>
    </row>
    <row r="96" spans="1:12" ht="15.75" thickBot="1">
      <c r="A96" s="90">
        <v>40087</v>
      </c>
      <c r="B96" s="57">
        <v>464763</v>
      </c>
      <c r="C96" s="78">
        <v>418045</v>
      </c>
      <c r="D96" s="65">
        <v>6.2970310506077487</v>
      </c>
      <c r="E96" s="76">
        <v>146.94487766587196</v>
      </c>
      <c r="F96" s="77">
        <v>5.2</v>
      </c>
      <c r="G96" s="71">
        <v>107.18542127014121</v>
      </c>
      <c r="H96" s="77">
        <v>-6.0553908150851754</v>
      </c>
      <c r="I96" s="68">
        <v>284491.03271946934</v>
      </c>
      <c r="J96" s="73">
        <v>273011.36200000002</v>
      </c>
      <c r="K96" s="57">
        <f t="shared" si="1"/>
        <v>316283.90685165167</v>
      </c>
      <c r="L96" s="90">
        <v>40087</v>
      </c>
    </row>
    <row r="97" spans="1:12" ht="15.75" thickBot="1">
      <c r="A97" s="90">
        <v>40118</v>
      </c>
      <c r="B97" s="57">
        <v>468900</v>
      </c>
      <c r="C97" s="78">
        <v>421014</v>
      </c>
      <c r="D97" s="65">
        <v>5.8708079726516038</v>
      </c>
      <c r="E97" s="76">
        <v>148.12043668719892</v>
      </c>
      <c r="F97" s="77">
        <v>5.9</v>
      </c>
      <c r="G97" s="71">
        <v>101.7997498565676</v>
      </c>
      <c r="H97" s="77">
        <v>-4.9662131519274197</v>
      </c>
      <c r="I97" s="68">
        <v>284237.61731752002</v>
      </c>
      <c r="J97" s="73">
        <v>260935.90299999999</v>
      </c>
      <c r="K97" s="57">
        <f t="shared" si="1"/>
        <v>316566.71455149981</v>
      </c>
      <c r="L97" s="90">
        <v>40118</v>
      </c>
    </row>
    <row r="98" spans="1:12" ht="15.75" thickBot="1">
      <c r="A98" s="90">
        <v>40148</v>
      </c>
      <c r="B98" s="57">
        <v>533776</v>
      </c>
      <c r="C98" s="75">
        <v>436768</v>
      </c>
      <c r="D98" s="64">
        <v>5.058594815194084</v>
      </c>
      <c r="E98" s="76">
        <v>147.82419581382453</v>
      </c>
      <c r="F98" s="77">
        <v>6.6</v>
      </c>
      <c r="G98" s="71">
        <v>103.1725680600276</v>
      </c>
      <c r="H98" s="77">
        <v>-2.163367884172402</v>
      </c>
      <c r="I98" s="68">
        <v>295464.48576664837</v>
      </c>
      <c r="J98" s="73">
        <v>263108.03499999997</v>
      </c>
      <c r="K98" s="57">
        <f t="shared" si="1"/>
        <v>361088.38411829277</v>
      </c>
      <c r="L98" s="90">
        <v>40148</v>
      </c>
    </row>
    <row r="99" spans="1:12" ht="15.75" thickBot="1">
      <c r="A99" s="90">
        <v>40179</v>
      </c>
      <c r="B99" s="57">
        <v>503542</v>
      </c>
      <c r="C99" s="75">
        <v>416179</v>
      </c>
      <c r="D99" s="65">
        <v>4.9354802106963414</v>
      </c>
      <c r="E99" s="76">
        <v>148.56331679289366</v>
      </c>
      <c r="F99" s="77">
        <v>4.8</v>
      </c>
      <c r="G99" s="71">
        <v>80.535667096525401</v>
      </c>
      <c r="H99" s="77">
        <v>2.3675503355704848</v>
      </c>
      <c r="I99" s="68">
        <v>280135.77576500864</v>
      </c>
      <c r="J99" s="73">
        <v>228253.283</v>
      </c>
      <c r="K99" s="57">
        <f t="shared" si="1"/>
        <v>338941.00567367399</v>
      </c>
      <c r="L99" s="90">
        <v>40179</v>
      </c>
    </row>
    <row r="100" spans="1:12" ht="15.75" thickBot="1">
      <c r="A100" s="90">
        <v>40210</v>
      </c>
      <c r="B100" s="57">
        <v>525962</v>
      </c>
      <c r="C100" s="75">
        <v>409728</v>
      </c>
      <c r="D100" s="65">
        <v>5.4785218617498188</v>
      </c>
      <c r="E100" s="76">
        <v>149.00900674327232</v>
      </c>
      <c r="F100" s="77">
        <v>3.9</v>
      </c>
      <c r="G100" s="71">
        <v>83.118712547502099</v>
      </c>
      <c r="H100" s="77">
        <v>-0.11439297800345116</v>
      </c>
      <c r="I100" s="68">
        <v>274968.61361267947</v>
      </c>
      <c r="J100" s="73">
        <v>234663.32500000001</v>
      </c>
      <c r="K100" s="57">
        <f t="shared" si="1"/>
        <v>352973.29436346097</v>
      </c>
      <c r="L100" s="90">
        <v>40210</v>
      </c>
    </row>
    <row r="101" spans="1:12" ht="15.75" thickBot="1">
      <c r="A101" s="90">
        <v>40238</v>
      </c>
      <c r="B101" s="57">
        <v>516561</v>
      </c>
      <c r="C101" s="75">
        <v>403722</v>
      </c>
      <c r="D101" s="65">
        <v>4.9354802106963414</v>
      </c>
      <c r="E101" s="76">
        <v>150.7971148241916</v>
      </c>
      <c r="F101" s="77">
        <v>4.7</v>
      </c>
      <c r="G101" s="71">
        <v>93.543145974658401</v>
      </c>
      <c r="H101" s="77">
        <v>0.43236961451252398</v>
      </c>
      <c r="I101" s="68">
        <v>267725.28139592294</v>
      </c>
      <c r="J101" s="73">
        <v>253378.09099999999</v>
      </c>
      <c r="K101" s="57">
        <f t="shared" si="1"/>
        <v>342553.63612376672</v>
      </c>
      <c r="L101" s="90">
        <v>40238</v>
      </c>
    </row>
    <row r="102" spans="1:12" ht="15.75" thickBot="1">
      <c r="A102" s="90">
        <v>40269</v>
      </c>
      <c r="B102" s="57">
        <v>503518</v>
      </c>
      <c r="C102" s="75">
        <v>410771</v>
      </c>
      <c r="D102" s="65">
        <v>4.9768424880876516</v>
      </c>
      <c r="E102" s="76">
        <v>151.70189751313674</v>
      </c>
      <c r="F102" s="77">
        <v>4.3</v>
      </c>
      <c r="G102" s="71">
        <v>90.406590784186605</v>
      </c>
      <c r="H102" s="77">
        <v>10.895293609671896</v>
      </c>
      <c r="I102" s="68">
        <v>270775.12327387265</v>
      </c>
      <c r="J102" s="73">
        <v>248731.61300000001</v>
      </c>
      <c r="K102" s="57">
        <f t="shared" si="1"/>
        <v>331912.78965801827</v>
      </c>
      <c r="L102" s="90">
        <v>40269</v>
      </c>
    </row>
    <row r="103" spans="1:12" ht="15.75" thickBot="1">
      <c r="A103" s="90">
        <v>40299</v>
      </c>
      <c r="B103" s="57">
        <v>524393</v>
      </c>
      <c r="C103" s="75">
        <v>419367</v>
      </c>
      <c r="D103" s="65">
        <v>4.5669280849107263</v>
      </c>
      <c r="E103" s="76">
        <v>153.9774259758338</v>
      </c>
      <c r="F103" s="77">
        <v>3.7</v>
      </c>
      <c r="G103" s="71">
        <v>89.022816435449002</v>
      </c>
      <c r="H103" s="77">
        <v>4.4619475423378674</v>
      </c>
      <c r="I103" s="68">
        <v>272356.1569770741</v>
      </c>
      <c r="J103" s="73">
        <v>247300.682</v>
      </c>
      <c r="K103" s="57">
        <f t="shared" si="1"/>
        <v>340564.85661885369</v>
      </c>
      <c r="L103" s="90">
        <v>40299</v>
      </c>
    </row>
    <row r="104" spans="1:12" ht="15.75" thickBot="1">
      <c r="A104" s="90">
        <v>40330</v>
      </c>
      <c r="B104" s="57">
        <v>529697</v>
      </c>
      <c r="C104" s="75">
        <v>417948</v>
      </c>
      <c r="D104" s="65">
        <v>4.5958396227903542</v>
      </c>
      <c r="E104" s="76">
        <v>154.59333567973715</v>
      </c>
      <c r="F104" s="77">
        <v>4.2</v>
      </c>
      <c r="G104" s="71">
        <v>94.281158960651695</v>
      </c>
      <c r="H104" s="77">
        <v>1.9180555555555259</v>
      </c>
      <c r="I104" s="68">
        <v>270353.18059624563</v>
      </c>
      <c r="J104" s="73">
        <v>257233.60500000001</v>
      </c>
      <c r="K104" s="57">
        <f t="shared" si="1"/>
        <v>342638.96155093337</v>
      </c>
      <c r="L104" s="90">
        <v>40330</v>
      </c>
    </row>
    <row r="105" spans="1:12" ht="15.75" thickBot="1">
      <c r="A105" s="90">
        <v>40360</v>
      </c>
      <c r="B105" s="57">
        <v>551853</v>
      </c>
      <c r="C105" s="75">
        <v>430847</v>
      </c>
      <c r="D105" s="65">
        <v>4.4443408443618049</v>
      </c>
      <c r="E105" s="76">
        <v>154.59333567973715</v>
      </c>
      <c r="F105" s="77">
        <v>5.0999999999999996</v>
      </c>
      <c r="G105" s="71">
        <v>94.926920323395905</v>
      </c>
      <c r="H105" s="77">
        <v>4.4038617886178457</v>
      </c>
      <c r="I105" s="68">
        <v>278697.00728404161</v>
      </c>
      <c r="J105" s="73">
        <v>259775.18900000001</v>
      </c>
      <c r="K105" s="57">
        <f t="shared" si="1"/>
        <v>356970.75658115349</v>
      </c>
      <c r="L105" s="90">
        <v>40360</v>
      </c>
    </row>
    <row r="106" spans="1:12" ht="15.75" thickBot="1">
      <c r="A106" s="90">
        <v>40391</v>
      </c>
      <c r="B106" s="57">
        <v>533524</v>
      </c>
      <c r="C106" s="75">
        <v>396711</v>
      </c>
      <c r="D106" s="65">
        <v>4.4443408443618049</v>
      </c>
      <c r="E106" s="76">
        <v>156.7576423792535</v>
      </c>
      <c r="F106" s="77">
        <v>6.6</v>
      </c>
      <c r="G106" s="71">
        <v>91.421358639927405</v>
      </c>
      <c r="H106" s="77">
        <v>3.1848728645212105</v>
      </c>
      <c r="I106" s="68">
        <v>253072.82884506034</v>
      </c>
      <c r="J106" s="73">
        <v>255191.41099999999</v>
      </c>
      <c r="K106" s="57">
        <f t="shared" si="1"/>
        <v>340349.59438163292</v>
      </c>
      <c r="L106" s="90">
        <v>40391</v>
      </c>
    </row>
    <row r="107" spans="1:12" ht="15.75" thickBot="1">
      <c r="A107" s="90">
        <v>40422</v>
      </c>
      <c r="B107" s="57">
        <v>532762</v>
      </c>
      <c r="C107" s="75">
        <v>402995</v>
      </c>
      <c r="D107" s="65">
        <v>5.09</v>
      </c>
      <c r="E107" s="76">
        <v>158.79549173018378</v>
      </c>
      <c r="F107" s="77">
        <v>7.7</v>
      </c>
      <c r="G107" s="71">
        <v>102.030295313582</v>
      </c>
      <c r="H107" s="77">
        <v>0.95957854406127296</v>
      </c>
      <c r="I107" s="68">
        <v>253782.39369965618</v>
      </c>
      <c r="J107" s="73">
        <v>273922.3</v>
      </c>
      <c r="K107" s="57">
        <f t="shared" si="1"/>
        <v>335501.96809443348</v>
      </c>
      <c r="L107" s="90">
        <v>40422</v>
      </c>
    </row>
    <row r="108" spans="1:12" ht="15.75" thickBot="1">
      <c r="A108" s="90">
        <v>40452</v>
      </c>
      <c r="B108" s="57">
        <v>550680</v>
      </c>
      <c r="C108" s="75">
        <v>412160</v>
      </c>
      <c r="D108" s="65">
        <v>5.16</v>
      </c>
      <c r="E108" s="76">
        <v>160.38344664748561</v>
      </c>
      <c r="F108" s="77">
        <v>8.9</v>
      </c>
      <c r="G108" s="71">
        <v>101.7535404438345</v>
      </c>
      <c r="H108" s="77">
        <v>-5.0677422003283965</v>
      </c>
      <c r="I108" s="68">
        <v>256984.12686310825</v>
      </c>
      <c r="J108" s="73">
        <v>274306.10800000001</v>
      </c>
      <c r="K108" s="57">
        <f t="shared" si="1"/>
        <v>343352.14232573874</v>
      </c>
      <c r="L108" s="90">
        <v>40452</v>
      </c>
    </row>
    <row r="109" spans="1:12" ht="15.75" thickBot="1">
      <c r="A109" s="90">
        <v>40483</v>
      </c>
      <c r="B109" s="57">
        <v>545787</v>
      </c>
      <c r="C109" s="75">
        <v>406367</v>
      </c>
      <c r="D109" s="65">
        <v>5.74</v>
      </c>
      <c r="E109" s="76">
        <v>162.62881490055042</v>
      </c>
      <c r="F109" s="77">
        <v>9.6</v>
      </c>
      <c r="G109" s="71">
        <v>98.985991746359403</v>
      </c>
      <c r="H109" s="77">
        <v>-2.7640127939142189</v>
      </c>
      <c r="I109" s="68">
        <v>249873.92317191671</v>
      </c>
      <c r="J109" s="73">
        <v>267941.86700000003</v>
      </c>
      <c r="K109" s="57">
        <f t="shared" si="1"/>
        <v>335602.88829120202</v>
      </c>
      <c r="L109" s="90">
        <v>40483</v>
      </c>
    </row>
    <row r="110" spans="1:12" ht="15.75" thickBot="1">
      <c r="A110" s="90">
        <v>40513</v>
      </c>
      <c r="B110" s="57">
        <v>537338</v>
      </c>
      <c r="C110" s="75">
        <v>410495</v>
      </c>
      <c r="D110" s="64">
        <v>6.06</v>
      </c>
      <c r="E110" s="76">
        <v>163.11670134525207</v>
      </c>
      <c r="F110" s="77">
        <v>10.3</v>
      </c>
      <c r="G110" s="71">
        <v>100.7387725880936</v>
      </c>
      <c r="H110" s="77">
        <v>-2.3589559877175645</v>
      </c>
      <c r="I110" s="68">
        <v>251657.24699836111</v>
      </c>
      <c r="J110" s="73">
        <v>266512.72499999998</v>
      </c>
      <c r="K110" s="57">
        <f t="shared" si="1"/>
        <v>329419.36390846502</v>
      </c>
      <c r="L110" s="90">
        <v>40513</v>
      </c>
    </row>
    <row r="111" spans="1:12" ht="15.75" thickBot="1">
      <c r="A111" s="90">
        <v>40544</v>
      </c>
      <c r="B111" s="57">
        <v>518418</v>
      </c>
      <c r="C111" s="75">
        <v>375083</v>
      </c>
      <c r="D111" s="65">
        <v>6.45</v>
      </c>
      <c r="E111" s="76">
        <v>165.40033516408559</v>
      </c>
      <c r="F111" s="77">
        <v>11.2</v>
      </c>
      <c r="G111" s="71">
        <v>84.617755299489502</v>
      </c>
      <c r="H111" s="77">
        <v>5.0686712485680943</v>
      </c>
      <c r="I111" s="68">
        <v>226772.81737542944</v>
      </c>
      <c r="J111" s="73">
        <v>232697.68799999999</v>
      </c>
      <c r="K111" s="57">
        <f t="shared" si="1"/>
        <v>313432.25482929213</v>
      </c>
      <c r="L111" s="90">
        <v>40544</v>
      </c>
    </row>
    <row r="112" spans="1:12" ht="15.75" thickBot="1">
      <c r="A112" s="90">
        <v>40575</v>
      </c>
      <c r="B112" s="57">
        <v>514811</v>
      </c>
      <c r="C112" s="75">
        <v>378554</v>
      </c>
      <c r="D112" s="65">
        <v>6.41</v>
      </c>
      <c r="E112" s="76">
        <v>167.88134019154688</v>
      </c>
      <c r="F112" s="77">
        <v>12.6</v>
      </c>
      <c r="G112" s="71">
        <v>89.381006425619702</v>
      </c>
      <c r="H112" s="77">
        <v>7.5341564927858116</v>
      </c>
      <c r="I112" s="68">
        <v>225489.02669473737</v>
      </c>
      <c r="J112" s="73">
        <v>237295.467</v>
      </c>
      <c r="K112" s="57">
        <f t="shared" si="1"/>
        <v>306651.70972105546</v>
      </c>
      <c r="L112" s="90">
        <v>40575</v>
      </c>
    </row>
    <row r="113" spans="1:12" ht="15.75" thickBot="1">
      <c r="A113" s="90">
        <v>40603</v>
      </c>
      <c r="B113" s="57">
        <v>507419</v>
      </c>
      <c r="C113" s="75">
        <v>382714</v>
      </c>
      <c r="D113" s="65">
        <v>6.68</v>
      </c>
      <c r="E113" s="76">
        <v>172.24625503652712</v>
      </c>
      <c r="F113" s="77">
        <v>14.1</v>
      </c>
      <c r="G113" s="71">
        <v>99.748082406020799</v>
      </c>
      <c r="H113" s="77">
        <v>6.633234714003919</v>
      </c>
      <c r="I113" s="68">
        <v>222190.02666783112</v>
      </c>
      <c r="J113" s="73">
        <v>254840.24600000001</v>
      </c>
      <c r="K113" s="57">
        <f t="shared" si="1"/>
        <v>294589.2785259076</v>
      </c>
      <c r="L113" s="90">
        <v>40603</v>
      </c>
    </row>
    <row r="114" spans="1:12" ht="15.75" thickBot="1">
      <c r="A114" s="90">
        <v>40634</v>
      </c>
      <c r="B114" s="57">
        <v>493319</v>
      </c>
      <c r="C114" s="75">
        <v>387007</v>
      </c>
      <c r="D114" s="65">
        <v>6.92</v>
      </c>
      <c r="E114" s="76">
        <v>174.14096384192891</v>
      </c>
      <c r="F114" s="77">
        <v>14.7</v>
      </c>
      <c r="G114" s="71">
        <v>91.435742205519006</v>
      </c>
      <c r="H114" s="77">
        <v>1.1383588435373468</v>
      </c>
      <c r="I114" s="68">
        <v>222237.77304419517</v>
      </c>
      <c r="J114" s="73">
        <v>244864.736</v>
      </c>
      <c r="K114" s="57">
        <f t="shared" si="1"/>
        <v>283287.16524607909</v>
      </c>
      <c r="L114" s="90">
        <v>40634</v>
      </c>
    </row>
    <row r="115" spans="1:12" ht="15.75" thickBot="1">
      <c r="A115" s="90">
        <v>40664</v>
      </c>
      <c r="B115" s="57">
        <v>466521</v>
      </c>
      <c r="C115" s="75">
        <v>390374</v>
      </c>
      <c r="D115" s="65">
        <v>6.82</v>
      </c>
      <c r="E115" s="76">
        <v>174.83752769729665</v>
      </c>
      <c r="F115" s="77">
        <v>13.4</v>
      </c>
      <c r="G115" s="71">
        <v>95.638610846222207</v>
      </c>
      <c r="H115" s="77">
        <v>7.4315716753023224</v>
      </c>
      <c r="I115" s="68">
        <v>223278.15151668724</v>
      </c>
      <c r="J115" s="73">
        <v>256092.402</v>
      </c>
      <c r="K115" s="57">
        <f t="shared" si="1"/>
        <v>266831.15812968189</v>
      </c>
      <c r="L115" s="90">
        <v>40664</v>
      </c>
    </row>
    <row r="116" spans="1:12" ht="15.75" thickBot="1">
      <c r="A116" s="90">
        <v>40695</v>
      </c>
      <c r="B116" s="57">
        <v>487809</v>
      </c>
      <c r="C116" s="75">
        <v>401970</v>
      </c>
      <c r="D116" s="65">
        <v>6.59</v>
      </c>
      <c r="E116" s="76">
        <v>174.31301511420475</v>
      </c>
      <c r="F116" s="77">
        <v>12.7</v>
      </c>
      <c r="G116" s="71">
        <v>97.039567059789903</v>
      </c>
      <c r="H116" s="77">
        <v>2.9257257012394575</v>
      </c>
      <c r="I116" s="68">
        <v>230602.40208491668</v>
      </c>
      <c r="J116" s="73">
        <v>262999.36099999998</v>
      </c>
      <c r="K116" s="57">
        <f t="shared" si="1"/>
        <v>279846.57352200692</v>
      </c>
      <c r="L116" s="90">
        <v>40695</v>
      </c>
    </row>
    <row r="117" spans="1:12" ht="15.75" thickBot="1">
      <c r="A117" s="90">
        <v>40725</v>
      </c>
      <c r="B117" s="57">
        <v>505524</v>
      </c>
      <c r="C117" s="75">
        <v>410500</v>
      </c>
      <c r="D117" s="65">
        <v>6.34</v>
      </c>
      <c r="E117" s="76">
        <v>173.44145003863375</v>
      </c>
      <c r="F117" s="77">
        <v>12.1</v>
      </c>
      <c r="G117" s="71">
        <v>91.435742205519006</v>
      </c>
      <c r="H117" s="77">
        <v>-3.6777534823453522</v>
      </c>
      <c r="I117" s="68">
        <v>236679.29431434177</v>
      </c>
      <c r="J117" s="73">
        <v>258583.48800000001</v>
      </c>
      <c r="K117" s="57">
        <f t="shared" si="1"/>
        <v>291466.6591448558</v>
      </c>
      <c r="L117" s="90">
        <v>40725</v>
      </c>
    </row>
    <row r="118" spans="1:12" ht="15.75" thickBot="1">
      <c r="A118" s="90">
        <v>40756</v>
      </c>
      <c r="B118" s="57">
        <v>490751</v>
      </c>
      <c r="C118" s="75">
        <v>429364</v>
      </c>
      <c r="D118" s="65">
        <v>6.4</v>
      </c>
      <c r="E118" s="76">
        <v>173.44145003863375</v>
      </c>
      <c r="F118" s="77">
        <v>10.5</v>
      </c>
      <c r="G118" s="71">
        <v>91.342345124614496</v>
      </c>
      <c r="H118" s="77">
        <v>-8.6427850655894645E-2</v>
      </c>
      <c r="I118" s="68">
        <v>247555.58714733992</v>
      </c>
      <c r="J118" s="73">
        <v>261029.20699999999</v>
      </c>
      <c r="K118" s="57">
        <f t="shared" si="1"/>
        <v>282949.08736676618</v>
      </c>
      <c r="L118" s="90">
        <v>40756</v>
      </c>
    </row>
    <row r="119" spans="1:12" ht="15.75" thickBot="1">
      <c r="A119" s="90">
        <v>40787</v>
      </c>
      <c r="B119" s="57">
        <v>503793</v>
      </c>
      <c r="C119" s="75">
        <v>433841</v>
      </c>
      <c r="D119" s="65">
        <v>6.2</v>
      </c>
      <c r="E119" s="76">
        <v>173.78833293871102</v>
      </c>
      <c r="F119" s="77">
        <v>9.3000000000000007</v>
      </c>
      <c r="G119" s="71">
        <v>100.0282736487343</v>
      </c>
      <c r="H119" s="77">
        <v>-1.9621835443038265</v>
      </c>
      <c r="I119" s="68">
        <v>249637.58651911363</v>
      </c>
      <c r="J119" s="73">
        <v>275785.10499999998</v>
      </c>
      <c r="K119" s="57">
        <f t="shared" si="1"/>
        <v>289888.85012072121</v>
      </c>
      <c r="L119" s="90">
        <v>40787</v>
      </c>
    </row>
    <row r="120" spans="1:12" ht="15.75" thickBot="1">
      <c r="A120" s="90">
        <v>40817</v>
      </c>
      <c r="B120" s="57">
        <v>499190</v>
      </c>
      <c r="C120" s="75">
        <v>438015</v>
      </c>
      <c r="D120" s="65">
        <v>6.15</v>
      </c>
      <c r="E120" s="76">
        <v>174.48348627046587</v>
      </c>
      <c r="F120" s="77">
        <v>8.6999999999999993</v>
      </c>
      <c r="G120" s="71">
        <v>102.8301860758697</v>
      </c>
      <c r="H120" s="77">
        <v>1.0580915684496546</v>
      </c>
      <c r="I120" s="68">
        <v>251035.2179237383</v>
      </c>
      <c r="J120" s="73">
        <v>278415.212</v>
      </c>
      <c r="K120" s="57">
        <f t="shared" si="1"/>
        <v>286095.8424605343</v>
      </c>
      <c r="L120" s="90">
        <v>40817</v>
      </c>
    </row>
    <row r="121" spans="1:12" ht="15.75" thickBot="1">
      <c r="A121" s="90">
        <v>40848</v>
      </c>
      <c r="B121" s="57">
        <v>515962</v>
      </c>
      <c r="C121" s="75">
        <v>452178</v>
      </c>
      <c r="D121" s="65">
        <v>5.74</v>
      </c>
      <c r="E121" s="76">
        <v>176.05383764690006</v>
      </c>
      <c r="F121" s="77">
        <v>8.1</v>
      </c>
      <c r="G121" s="71">
        <v>103.1103773185833</v>
      </c>
      <c r="H121" s="77">
        <v>4.1666356011183581</v>
      </c>
      <c r="I121" s="68">
        <v>256840.75169489038</v>
      </c>
      <c r="J121" s="73">
        <v>276374.598</v>
      </c>
      <c r="K121" s="57">
        <f t="shared" si="1"/>
        <v>293070.57823688682</v>
      </c>
      <c r="L121" s="90">
        <v>40848</v>
      </c>
    </row>
    <row r="122" spans="1:12" ht="15.75" thickBot="1">
      <c r="A122" s="90">
        <v>40878</v>
      </c>
      <c r="B122" s="57">
        <v>607722</v>
      </c>
      <c r="C122" s="75">
        <v>487914</v>
      </c>
      <c r="D122" s="64">
        <v>5.46</v>
      </c>
      <c r="E122" s="76">
        <v>174.82146078337178</v>
      </c>
      <c r="F122" s="77">
        <v>7</v>
      </c>
      <c r="G122" s="71">
        <v>101.8028181859201</v>
      </c>
      <c r="H122" s="77">
        <v>1.056242368742403</v>
      </c>
      <c r="I122" s="68">
        <v>279092.73713516997</v>
      </c>
      <c r="J122" s="73">
        <v>271218.68900000001</v>
      </c>
      <c r="K122" s="57">
        <f t="shared" si="1"/>
        <v>347624.36904302752</v>
      </c>
      <c r="L122" s="90">
        <v>40878</v>
      </c>
    </row>
    <row r="123" spans="1:12" ht="15.75" thickBot="1">
      <c r="A123" s="90">
        <v>40909</v>
      </c>
      <c r="B123" s="57">
        <v>558215</v>
      </c>
      <c r="C123" s="75">
        <v>463687</v>
      </c>
      <c r="D123" s="65">
        <v>5.34</v>
      </c>
      <c r="E123" s="76">
        <v>174.99628224415517</v>
      </c>
      <c r="F123" s="77">
        <v>5.6</v>
      </c>
      <c r="G123" s="71">
        <v>82.111351236336006</v>
      </c>
      <c r="H123" s="77">
        <v>-2.9620309050772136</v>
      </c>
      <c r="I123" s="68">
        <v>264969.62909935589</v>
      </c>
      <c r="J123" s="73">
        <v>234955.91699999999</v>
      </c>
      <c r="K123" s="57">
        <f t="shared" si="1"/>
        <v>318986.77665687626</v>
      </c>
      <c r="L123" s="90">
        <v>40909</v>
      </c>
    </row>
    <row r="124" spans="1:12" ht="15.75" thickBot="1">
      <c r="A124" s="90">
        <v>40940</v>
      </c>
      <c r="B124" s="57">
        <v>570502</v>
      </c>
      <c r="C124" s="75">
        <v>471140</v>
      </c>
      <c r="D124" s="65">
        <v>5.3</v>
      </c>
      <c r="E124" s="76">
        <v>176.39625250210841</v>
      </c>
      <c r="F124" s="77">
        <v>4.9000000000000004</v>
      </c>
      <c r="G124" s="71">
        <v>77.8048118358289</v>
      </c>
      <c r="H124" s="77">
        <v>-12.951515151515082</v>
      </c>
      <c r="I124" s="68">
        <v>267091.84198477719</v>
      </c>
      <c r="J124" s="73">
        <v>225995.67199999999</v>
      </c>
      <c r="K124" s="57">
        <f t="shared" si="1"/>
        <v>323420.70305216999</v>
      </c>
      <c r="L124" s="90">
        <v>40940</v>
      </c>
    </row>
    <row r="125" spans="1:12" ht="15.75" thickBot="1">
      <c r="A125" s="90">
        <v>40969</v>
      </c>
      <c r="B125" s="57">
        <v>562047</v>
      </c>
      <c r="C125" s="75">
        <v>445013</v>
      </c>
      <c r="D125" s="65">
        <v>5.27</v>
      </c>
      <c r="E125" s="76">
        <v>178.33661127963157</v>
      </c>
      <c r="F125" s="77">
        <v>3.2</v>
      </c>
      <c r="G125" s="71">
        <v>96.849286073627098</v>
      </c>
      <c r="H125" s="77">
        <v>-2.9061173533083746</v>
      </c>
      <c r="I125" s="68">
        <v>249535.41328775178</v>
      </c>
      <c r="J125" s="73">
        <v>257612.511</v>
      </c>
      <c r="K125" s="57">
        <f t="shared" si="1"/>
        <v>315160.74908405152</v>
      </c>
      <c r="L125" s="90">
        <v>40969</v>
      </c>
    </row>
    <row r="126" spans="1:12" ht="15.75" thickBot="1">
      <c r="A126" s="90">
        <v>41000</v>
      </c>
      <c r="B126" s="57">
        <v>542811</v>
      </c>
      <c r="C126" s="75">
        <v>456794</v>
      </c>
      <c r="D126" s="65">
        <v>5.03</v>
      </c>
      <c r="E126" s="76">
        <v>179.40663094730934</v>
      </c>
      <c r="F126" s="77">
        <v>2.7</v>
      </c>
      <c r="G126" s="71">
        <v>90.341626535082995</v>
      </c>
      <c r="H126" s="77">
        <v>-1.1965951651344113</v>
      </c>
      <c r="I126" s="68">
        <v>254613.7774217262</v>
      </c>
      <c r="J126" s="73">
        <v>248310.54699999999</v>
      </c>
      <c r="K126" s="57">
        <f t="shared" si="1"/>
        <v>302559.05098592502</v>
      </c>
      <c r="L126" s="90">
        <v>41000</v>
      </c>
    </row>
    <row r="127" spans="1:12" ht="15.75" thickBot="1">
      <c r="A127" s="90">
        <v>41030</v>
      </c>
      <c r="B127" s="57">
        <v>542610</v>
      </c>
      <c r="C127" s="75">
        <v>442021</v>
      </c>
      <c r="D127" s="65">
        <v>5.07</v>
      </c>
      <c r="E127" s="76">
        <v>181.91832378057165</v>
      </c>
      <c r="F127" s="77">
        <v>3.9</v>
      </c>
      <c r="G127" s="71">
        <v>93.116951926520898</v>
      </c>
      <c r="H127" s="77">
        <v>-2.6366536458333769</v>
      </c>
      <c r="I127" s="68">
        <v>242977.72253726458</v>
      </c>
      <c r="J127" s="73">
        <v>255834.02</v>
      </c>
      <c r="K127" s="57">
        <f t="shared" si="1"/>
        <v>298271.21794200985</v>
      </c>
      <c r="L127" s="90">
        <v>41030</v>
      </c>
    </row>
    <row r="128" spans="1:12" ht="15.75" thickBot="1">
      <c r="A128" s="90">
        <v>41061</v>
      </c>
      <c r="B128" s="57">
        <v>612341</v>
      </c>
      <c r="C128" s="75">
        <v>444606</v>
      </c>
      <c r="D128" s="65">
        <v>5.38</v>
      </c>
      <c r="E128" s="76">
        <v>183.91942534215792</v>
      </c>
      <c r="F128" s="77">
        <v>5.5</v>
      </c>
      <c r="G128" s="71">
        <v>94.265362433322807</v>
      </c>
      <c r="H128" s="77">
        <v>-2.8588386268848467</v>
      </c>
      <c r="I128" s="68">
        <v>241739.55479301277</v>
      </c>
      <c r="J128" s="73">
        <v>262003.033</v>
      </c>
      <c r="K128" s="57">
        <f t="shared" si="1"/>
        <v>332939.81799955061</v>
      </c>
      <c r="L128" s="90">
        <v>41061</v>
      </c>
    </row>
    <row r="129" spans="1:12" ht="15.75" thickBot="1">
      <c r="A129" s="90">
        <v>41091</v>
      </c>
      <c r="B129" s="57">
        <v>614307</v>
      </c>
      <c r="C129" s="75">
        <v>443525</v>
      </c>
      <c r="D129" s="65">
        <v>5.36</v>
      </c>
      <c r="E129" s="76">
        <v>184.10334476750006</v>
      </c>
      <c r="F129" s="77">
        <v>6.1</v>
      </c>
      <c r="G129" s="71">
        <v>89.480318654981502</v>
      </c>
      <c r="H129" s="77">
        <v>-2.1385767790262094</v>
      </c>
      <c r="I129" s="68">
        <v>240910.88652415178</v>
      </c>
      <c r="J129" s="73">
        <v>259642.568</v>
      </c>
      <c r="K129" s="57">
        <f t="shared" si="1"/>
        <v>333675.08926890726</v>
      </c>
      <c r="L129" s="90">
        <v>41091</v>
      </c>
    </row>
    <row r="130" spans="1:12" ht="15.75" thickBot="1">
      <c r="A130" s="90">
        <v>41122</v>
      </c>
      <c r="B130" s="57">
        <v>613193</v>
      </c>
      <c r="C130" s="75">
        <v>450040</v>
      </c>
      <c r="D130" s="65">
        <v>5.71</v>
      </c>
      <c r="E130" s="76">
        <v>187.04899828378007</v>
      </c>
      <c r="F130" s="77">
        <v>7.9</v>
      </c>
      <c r="G130" s="71">
        <v>92.829849299820395</v>
      </c>
      <c r="H130" s="77">
        <v>1.6284935241990439</v>
      </c>
      <c r="I130" s="68">
        <v>240600.05887720658</v>
      </c>
      <c r="J130" s="73">
        <v>266047.99300000002</v>
      </c>
      <c r="K130" s="57">
        <f t="shared" si="1"/>
        <v>327824.79758041719</v>
      </c>
      <c r="L130" s="90">
        <v>41122</v>
      </c>
    </row>
    <row r="131" spans="1:12" ht="15.75" thickBot="1">
      <c r="A131" s="90">
        <v>41153</v>
      </c>
      <c r="B131" s="57">
        <v>612500</v>
      </c>
      <c r="C131" s="75">
        <v>467426</v>
      </c>
      <c r="D131" s="65">
        <v>5.48</v>
      </c>
      <c r="E131" s="76">
        <v>191.35112524430701</v>
      </c>
      <c r="F131" s="77">
        <v>10.3</v>
      </c>
      <c r="G131" s="71">
        <v>94.169661557756001</v>
      </c>
      <c r="H131" s="77">
        <v>-5.856956115779596</v>
      </c>
      <c r="I131" s="68">
        <v>244276.58808027135</v>
      </c>
      <c r="J131" s="73">
        <v>264314.43900000001</v>
      </c>
      <c r="K131" s="57">
        <f t="shared" si="1"/>
        <v>320092.18614104955</v>
      </c>
      <c r="L131" s="90">
        <v>41153</v>
      </c>
    </row>
    <row r="132" spans="1:12" ht="15.75" thickBot="1">
      <c r="A132" s="90">
        <v>41183</v>
      </c>
      <c r="B132" s="57">
        <v>601730</v>
      </c>
      <c r="C132" s="75">
        <v>452791</v>
      </c>
      <c r="D132" s="65">
        <v>5.65</v>
      </c>
      <c r="E132" s="76">
        <v>196.70895675114761</v>
      </c>
      <c r="F132" s="77">
        <v>12.9</v>
      </c>
      <c r="G132" s="71">
        <v>107.18498063484419</v>
      </c>
      <c r="H132" s="77">
        <v>4.2349379352104393</v>
      </c>
      <c r="I132" s="68">
        <v>230183.21457157462</v>
      </c>
      <c r="J132" s="73">
        <v>277246.37800000003</v>
      </c>
      <c r="K132" s="57">
        <f t="shared" ref="K132:K173" si="2">+B132/E132*100</f>
        <v>305898.62807377707</v>
      </c>
      <c r="L132" s="90">
        <v>41183</v>
      </c>
    </row>
    <row r="133" spans="1:12" ht="15.75" thickBot="1">
      <c r="A133" s="90">
        <v>41214</v>
      </c>
      <c r="B133" s="57">
        <v>599090</v>
      </c>
      <c r="C133" s="75">
        <v>458944</v>
      </c>
      <c r="D133" s="65">
        <v>5.59</v>
      </c>
      <c r="E133" s="76">
        <v>196.70895675114761</v>
      </c>
      <c r="F133" s="77">
        <v>11.9</v>
      </c>
      <c r="G133" s="71">
        <v>102.1128342298025</v>
      </c>
      <c r="H133" s="77">
        <v>-0.96745169082123539</v>
      </c>
      <c r="I133" s="68">
        <v>233311.18601813359</v>
      </c>
      <c r="J133" s="73">
        <v>263592.88500000001</v>
      </c>
      <c r="K133" s="57">
        <f t="shared" si="2"/>
        <v>304556.54378661374</v>
      </c>
      <c r="L133" s="90">
        <v>41214</v>
      </c>
    </row>
    <row r="134" spans="1:12" ht="15.75" thickBot="1">
      <c r="A134" s="90">
        <v>41244</v>
      </c>
      <c r="B134" s="57">
        <v>627088</v>
      </c>
      <c r="C134" s="75">
        <v>480717</v>
      </c>
      <c r="D134" s="64">
        <v>5.44</v>
      </c>
      <c r="E134" s="76">
        <v>195.92212092414303</v>
      </c>
      <c r="F134" s="77">
        <v>12.2</v>
      </c>
      <c r="G134" s="71">
        <v>102.7827403587702</v>
      </c>
      <c r="H134" s="77">
        <v>0.96256880733938033</v>
      </c>
      <c r="I134" s="68">
        <v>245361.26790201684</v>
      </c>
      <c r="J134" s="73">
        <v>263063.13699999999</v>
      </c>
      <c r="K134" s="57">
        <f t="shared" si="2"/>
        <v>320070.03448211722</v>
      </c>
      <c r="L134" s="90">
        <v>41244</v>
      </c>
    </row>
    <row r="135" spans="1:12" ht="15.75" thickBot="1">
      <c r="A135" s="90">
        <v>41275</v>
      </c>
      <c r="B135" s="57">
        <v>592964</v>
      </c>
      <c r="C135" s="75">
        <v>448696</v>
      </c>
      <c r="D135" s="65">
        <v>5.15</v>
      </c>
      <c r="E135" s="76">
        <v>197.09765364968789</v>
      </c>
      <c r="F135" s="77">
        <v>12.8</v>
      </c>
      <c r="G135" s="71">
        <v>84.135145627020606</v>
      </c>
      <c r="H135" s="77">
        <v>2.4646950271950203</v>
      </c>
      <c r="I135" s="68">
        <v>227651.61923108998</v>
      </c>
      <c r="J135" s="73">
        <v>233895.367</v>
      </c>
      <c r="K135" s="57">
        <f t="shared" si="2"/>
        <v>300847.82290402416</v>
      </c>
      <c r="L135" s="90">
        <v>41275</v>
      </c>
    </row>
    <row r="136" spans="1:12" ht="15.75" thickBot="1">
      <c r="A136" s="90">
        <v>41306</v>
      </c>
      <c r="B136" s="57">
        <v>600433</v>
      </c>
      <c r="C136" s="75">
        <v>466145</v>
      </c>
      <c r="D136" s="65">
        <v>5.0999999999999996</v>
      </c>
      <c r="E136" s="76">
        <v>198.08314191793633</v>
      </c>
      <c r="F136" s="77">
        <v>12.4</v>
      </c>
      <c r="G136" s="71">
        <v>88.346582282433204</v>
      </c>
      <c r="H136" s="77">
        <v>13.548995489954834</v>
      </c>
      <c r="I136" s="68">
        <v>235327.95142815271</v>
      </c>
      <c r="J136" s="73">
        <v>242530.505</v>
      </c>
      <c r="K136" s="57">
        <f t="shared" si="2"/>
        <v>303121.7064644263</v>
      </c>
      <c r="L136" s="90">
        <v>41306</v>
      </c>
    </row>
    <row r="137" spans="1:12" ht="15.75" thickBot="1">
      <c r="A137" s="90">
        <v>41334</v>
      </c>
      <c r="B137" s="57">
        <v>620873</v>
      </c>
      <c r="C137" s="75">
        <v>478837</v>
      </c>
      <c r="D137" s="65">
        <v>5.07</v>
      </c>
      <c r="E137" s="76">
        <v>198.08314191793633</v>
      </c>
      <c r="F137" s="77">
        <v>11.2</v>
      </c>
      <c r="G137" s="71">
        <v>96.863043074489795</v>
      </c>
      <c r="H137" s="77">
        <v>1.4204545454504114E-2</v>
      </c>
      <c r="I137" s="68">
        <v>241735.36191099841</v>
      </c>
      <c r="J137" s="73">
        <v>258049.42800000001</v>
      </c>
      <c r="K137" s="57">
        <f t="shared" si="2"/>
        <v>313440.6057922995</v>
      </c>
      <c r="L137" s="90">
        <v>41334</v>
      </c>
    </row>
    <row r="138" spans="1:12" ht="15.75" thickBot="1">
      <c r="A138" s="90">
        <v>41365</v>
      </c>
      <c r="B138" s="57">
        <v>607326</v>
      </c>
      <c r="C138" s="75">
        <v>478859</v>
      </c>
      <c r="D138" s="65">
        <v>5.01</v>
      </c>
      <c r="E138" s="76">
        <v>199.66780705327983</v>
      </c>
      <c r="F138" s="77">
        <v>11.4</v>
      </c>
      <c r="G138" s="71">
        <v>95.739993299713106</v>
      </c>
      <c r="H138" s="77">
        <v>5.9755031779660612</v>
      </c>
      <c r="I138" s="68">
        <v>239827.84559366654</v>
      </c>
      <c r="J138" s="73">
        <v>257214.462</v>
      </c>
      <c r="K138" s="57">
        <f t="shared" si="2"/>
        <v>304168.21267433447</v>
      </c>
      <c r="L138" s="90">
        <v>41365</v>
      </c>
    </row>
    <row r="139" spans="1:12" ht="15.75" thickBot="1">
      <c r="A139" s="90">
        <v>41395</v>
      </c>
      <c r="B139" s="57">
        <v>624609</v>
      </c>
      <c r="C139" s="75">
        <v>493338</v>
      </c>
      <c r="D139" s="65">
        <v>4.92</v>
      </c>
      <c r="E139" s="76">
        <v>199.66780705327983</v>
      </c>
      <c r="F139" s="77">
        <v>9.9</v>
      </c>
      <c r="G139" s="71">
        <v>92.932368862771398</v>
      </c>
      <c r="H139" s="77">
        <v>-0.19822713257963187</v>
      </c>
      <c r="I139" s="68">
        <v>247079.39015344446</v>
      </c>
      <c r="J139" s="73">
        <v>253713.37100000001</v>
      </c>
      <c r="K139" s="57">
        <f t="shared" si="2"/>
        <v>312824.08978094696</v>
      </c>
      <c r="L139" s="90">
        <v>41395</v>
      </c>
    </row>
    <row r="140" spans="1:12" ht="15.75" thickBot="1">
      <c r="A140" s="90">
        <v>41426</v>
      </c>
      <c r="B140" s="57">
        <v>634462</v>
      </c>
      <c r="C140" s="75">
        <v>492493</v>
      </c>
      <c r="D140" s="65">
        <v>4.79</v>
      </c>
      <c r="E140" s="76">
        <v>201.66448512381263</v>
      </c>
      <c r="F140" s="77">
        <v>9.8000000000000007</v>
      </c>
      <c r="G140" s="71">
        <v>97.986092849266498</v>
      </c>
      <c r="H140" s="77">
        <v>3.9470812182740929</v>
      </c>
      <c r="I140" s="68">
        <v>244214.04676070364</v>
      </c>
      <c r="J140" s="73">
        <v>263454.66600000003</v>
      </c>
      <c r="K140" s="57">
        <f t="shared" si="2"/>
        <v>314612.65954214486</v>
      </c>
      <c r="L140" s="90">
        <v>41426</v>
      </c>
    </row>
    <row r="141" spans="1:12" ht="15.75" thickBot="1">
      <c r="A141" s="90">
        <v>41456</v>
      </c>
      <c r="B141" s="57">
        <v>602609</v>
      </c>
      <c r="C141" s="75">
        <v>493714</v>
      </c>
      <c r="D141" s="65">
        <v>4.71</v>
      </c>
      <c r="E141" s="76">
        <v>199.8495047576983</v>
      </c>
      <c r="F141" s="77">
        <v>8.6</v>
      </c>
      <c r="G141" s="71">
        <v>101.9167670609849</v>
      </c>
      <c r="H141" s="77">
        <v>13.898529411764699</v>
      </c>
      <c r="I141" s="68">
        <v>247042.89390088266</v>
      </c>
      <c r="J141" s="73">
        <v>271466.61099999998</v>
      </c>
      <c r="K141" s="57">
        <f t="shared" si="2"/>
        <v>301531.39520191238</v>
      </c>
      <c r="L141" s="90">
        <v>41456</v>
      </c>
    </row>
    <row r="142" spans="1:12" ht="15.75" thickBot="1">
      <c r="A142" s="90">
        <v>41487</v>
      </c>
      <c r="B142" s="57">
        <v>614532</v>
      </c>
      <c r="C142" s="75">
        <v>517437</v>
      </c>
      <c r="D142" s="65">
        <v>4.66</v>
      </c>
      <c r="E142" s="76">
        <v>200.64890277672913</v>
      </c>
      <c r="F142" s="77">
        <v>7.3</v>
      </c>
      <c r="G142" s="71">
        <v>99.109142624043201</v>
      </c>
      <c r="H142" s="77">
        <v>6.7643041237113835</v>
      </c>
      <c r="I142" s="68">
        <v>257881.79892305462</v>
      </c>
      <c r="J142" s="73">
        <v>267330.52799999999</v>
      </c>
      <c r="K142" s="57">
        <f t="shared" si="2"/>
        <v>306272.29528576933</v>
      </c>
      <c r="L142" s="90">
        <v>41487</v>
      </c>
    </row>
    <row r="143" spans="1:12" ht="15.75" thickBot="1">
      <c r="A143" s="90">
        <v>41518</v>
      </c>
      <c r="B143" s="57">
        <v>626730</v>
      </c>
      <c r="C143" s="75">
        <v>519467</v>
      </c>
      <c r="D143" s="65">
        <v>4.58</v>
      </c>
      <c r="E143" s="76">
        <v>200.64890277672913</v>
      </c>
      <c r="F143" s="77">
        <v>4.9000000000000004</v>
      </c>
      <c r="G143" s="71">
        <v>106.5961411225545</v>
      </c>
      <c r="H143" s="77">
        <v>13.19584180216799</v>
      </c>
      <c r="I143" s="68">
        <v>258893.51639168136</v>
      </c>
      <c r="J143" s="73">
        <v>279431.56099999999</v>
      </c>
      <c r="K143" s="57">
        <f t="shared" si="2"/>
        <v>312351.57099134009</v>
      </c>
      <c r="L143" s="90">
        <v>41518</v>
      </c>
    </row>
    <row r="144" spans="1:12" ht="15.75" thickBot="1">
      <c r="A144" s="90">
        <v>41548</v>
      </c>
      <c r="B144" s="57">
        <v>599649</v>
      </c>
      <c r="C144" s="75">
        <v>518009</v>
      </c>
      <c r="D144" s="65">
        <v>4.51</v>
      </c>
      <c r="E144" s="76">
        <v>201.0502005822826</v>
      </c>
      <c r="F144" s="77">
        <v>2.2000000000000002</v>
      </c>
      <c r="G144" s="71">
        <v>112.7729148838263</v>
      </c>
      <c r="H144" s="77">
        <v>5.2133556547619122</v>
      </c>
      <c r="I144" s="68">
        <v>257651.57085132954</v>
      </c>
      <c r="J144" s="73">
        <v>288430.37900000002</v>
      </c>
      <c r="K144" s="57">
        <f t="shared" si="2"/>
        <v>298258.34456433944</v>
      </c>
      <c r="L144" s="90">
        <v>41548</v>
      </c>
    </row>
    <row r="145" spans="1:12" ht="15.75" thickBot="1">
      <c r="A145" s="90">
        <v>41579</v>
      </c>
      <c r="B145" s="57">
        <v>595867</v>
      </c>
      <c r="C145" s="75">
        <v>535434</v>
      </c>
      <c r="D145" s="65">
        <v>4.18</v>
      </c>
      <c r="E145" s="76">
        <v>199.84389937878893</v>
      </c>
      <c r="F145" s="77">
        <v>1.6</v>
      </c>
      <c r="G145" s="71">
        <v>106.0346162351661</v>
      </c>
      <c r="H145" s="77">
        <v>3.8406357388315371</v>
      </c>
      <c r="I145" s="68">
        <v>267926.11716664192</v>
      </c>
      <c r="J145" s="73">
        <v>275288.84899999999</v>
      </c>
      <c r="K145" s="57">
        <f t="shared" si="2"/>
        <v>298166.21966056584</v>
      </c>
      <c r="L145" s="90">
        <v>41579</v>
      </c>
    </row>
    <row r="146" spans="1:12" ht="15.75" thickBot="1">
      <c r="A146" s="90">
        <v>41609</v>
      </c>
      <c r="B146" s="57">
        <v>641708</v>
      </c>
      <c r="C146" s="75">
        <v>547566</v>
      </c>
      <c r="D146" s="64">
        <v>3.99</v>
      </c>
      <c r="E146" s="76">
        <v>200.24358717754652</v>
      </c>
      <c r="F146" s="77">
        <v>2.2000000000000002</v>
      </c>
      <c r="G146" s="71">
        <v>102.57187942960471</v>
      </c>
      <c r="H146" s="77">
        <v>-0.20515207945366853</v>
      </c>
      <c r="I146" s="68">
        <v>273449.95548571507</v>
      </c>
      <c r="J146" s="73">
        <v>266987.47200000001</v>
      </c>
      <c r="K146" s="57">
        <f t="shared" si="2"/>
        <v>320463.69576421333</v>
      </c>
      <c r="L146" s="90">
        <v>41609</v>
      </c>
    </row>
    <row r="147" spans="1:12" ht="15.75" thickBot="1">
      <c r="A147" s="90">
        <v>41640</v>
      </c>
      <c r="B147" s="57">
        <v>644889</v>
      </c>
      <c r="C147" s="75">
        <v>508278</v>
      </c>
      <c r="D147" s="65">
        <v>3.85</v>
      </c>
      <c r="E147" s="76">
        <v>203.04699739803218</v>
      </c>
      <c r="F147" s="77">
        <v>3.1</v>
      </c>
      <c r="G147" s="71">
        <v>85.517838270560304</v>
      </c>
      <c r="H147" s="77">
        <v>1.6434186132740649</v>
      </c>
      <c r="I147" s="68">
        <v>250325.29735154111</v>
      </c>
      <c r="J147" s="73">
        <v>235417.02799999999</v>
      </c>
      <c r="K147" s="57">
        <f t="shared" si="2"/>
        <v>317605.78007259412</v>
      </c>
      <c r="L147" s="90">
        <v>41640</v>
      </c>
    </row>
    <row r="148" spans="1:12" ht="15.75" thickBot="1">
      <c r="A148" s="90">
        <v>41671</v>
      </c>
      <c r="B148" s="57">
        <v>622979</v>
      </c>
      <c r="C148" s="75">
        <v>506623</v>
      </c>
      <c r="D148" s="65">
        <v>3.73</v>
      </c>
      <c r="E148" s="76">
        <v>203.25004439543019</v>
      </c>
      <c r="F148" s="77">
        <v>2.6</v>
      </c>
      <c r="G148" s="71">
        <v>88.875351551390594</v>
      </c>
      <c r="H148" s="77">
        <v>0.59851694915258236</v>
      </c>
      <c r="I148" s="68">
        <v>249260.95416458897</v>
      </c>
      <c r="J148" s="73">
        <v>240579.989</v>
      </c>
      <c r="K148" s="57">
        <f t="shared" si="2"/>
        <v>306508.66613734764</v>
      </c>
      <c r="L148" s="90">
        <v>41671</v>
      </c>
    </row>
    <row r="149" spans="1:12" ht="15.75" thickBot="1">
      <c r="A149" s="90">
        <v>41699</v>
      </c>
      <c r="B149" s="57">
        <v>624120</v>
      </c>
      <c r="C149" s="75">
        <v>516381</v>
      </c>
      <c r="D149" s="65">
        <v>3.68</v>
      </c>
      <c r="E149" s="76">
        <v>202.64029426224391</v>
      </c>
      <c r="F149" s="77">
        <v>2.2999999999999998</v>
      </c>
      <c r="G149" s="71">
        <v>100.0341456906207</v>
      </c>
      <c r="H149" s="77">
        <v>3.2738003220611915</v>
      </c>
      <c r="I149" s="68">
        <v>254826.41637488606</v>
      </c>
      <c r="J149" s="73">
        <v>261461.48300000001</v>
      </c>
      <c r="K149" s="57">
        <f t="shared" si="2"/>
        <v>307994.02570562024</v>
      </c>
      <c r="L149" s="90">
        <v>41699</v>
      </c>
    </row>
    <row r="150" spans="1:12" ht="15.75" thickBot="1">
      <c r="A150" s="90">
        <v>41730</v>
      </c>
      <c r="B150" s="57">
        <v>626451</v>
      </c>
      <c r="C150" s="75">
        <v>522252</v>
      </c>
      <c r="D150" s="65">
        <v>3.63</v>
      </c>
      <c r="E150" s="76">
        <v>203.85613602781737</v>
      </c>
      <c r="F150" s="77">
        <v>2.1</v>
      </c>
      <c r="G150" s="71">
        <v>97.269134753466304</v>
      </c>
      <c r="H150" s="77">
        <v>1.5971814923427416</v>
      </c>
      <c r="I150" s="68">
        <v>256186.5490910392</v>
      </c>
      <c r="J150" s="73">
        <v>261858.136</v>
      </c>
      <c r="K150" s="57">
        <f t="shared" si="2"/>
        <v>307300.53664635192</v>
      </c>
      <c r="L150" s="90">
        <v>41730</v>
      </c>
    </row>
    <row r="151" spans="1:12" ht="15.75" thickBot="1">
      <c r="A151" s="90">
        <v>41760</v>
      </c>
      <c r="B151" s="57">
        <v>639713</v>
      </c>
      <c r="C151" s="75">
        <v>538543</v>
      </c>
      <c r="D151" s="65">
        <v>3.54</v>
      </c>
      <c r="E151" s="76">
        <v>204.05999216384515</v>
      </c>
      <c r="F151" s="77">
        <v>2.1</v>
      </c>
      <c r="G151" s="71">
        <v>86.505342176686796</v>
      </c>
      <c r="H151" s="77">
        <v>-6.9158106747231045</v>
      </c>
      <c r="I151" s="68">
        <v>263914.05502338236</v>
      </c>
      <c r="J151" s="73">
        <v>248552.16</v>
      </c>
      <c r="K151" s="57">
        <f t="shared" si="2"/>
        <v>313492.61225412454</v>
      </c>
      <c r="L151" s="90">
        <v>41760</v>
      </c>
    </row>
    <row r="152" spans="1:12" ht="15.75" thickBot="1">
      <c r="A152" s="90">
        <v>41791</v>
      </c>
      <c r="B152" s="57">
        <v>611137</v>
      </c>
      <c r="C152" s="75">
        <v>555259</v>
      </c>
      <c r="D152" s="67">
        <v>3.7</v>
      </c>
      <c r="E152" s="76">
        <v>204.264052156009</v>
      </c>
      <c r="F152" s="77">
        <v>1.3</v>
      </c>
      <c r="G152" s="71">
        <v>88.677850770165307</v>
      </c>
      <c r="H152" s="77">
        <v>-9.499554282075735</v>
      </c>
      <c r="I152" s="68">
        <v>271833.92972930672</v>
      </c>
      <c r="J152" s="73">
        <v>256433.204</v>
      </c>
      <c r="K152" s="57">
        <f t="shared" si="2"/>
        <v>299189.6976239545</v>
      </c>
      <c r="L152" s="90">
        <v>41791</v>
      </c>
    </row>
    <row r="153" spans="1:12" ht="15.75" thickBot="1">
      <c r="A153" s="90">
        <v>41821</v>
      </c>
      <c r="B153" s="57">
        <v>608147</v>
      </c>
      <c r="C153" s="75">
        <v>576825</v>
      </c>
      <c r="D153" s="65">
        <v>3.42</v>
      </c>
      <c r="E153" s="79">
        <v>204.04634435760997</v>
      </c>
      <c r="F153" s="77">
        <v>2.1</v>
      </c>
      <c r="G153" s="71">
        <v>89.764105066904506</v>
      </c>
      <c r="H153" s="77">
        <v>-11.924104683195537</v>
      </c>
      <c r="I153" s="68">
        <v>282693.13121780864</v>
      </c>
      <c r="J153" s="73">
        <v>262134.76</v>
      </c>
      <c r="K153" s="57">
        <f t="shared" si="2"/>
        <v>298043.56550204422</v>
      </c>
      <c r="L153" s="90">
        <v>41821</v>
      </c>
    </row>
    <row r="154" spans="1:12" ht="15.75" thickBot="1">
      <c r="A154" s="90">
        <v>41852</v>
      </c>
      <c r="B154" s="57">
        <v>636127</v>
      </c>
      <c r="C154" s="75">
        <v>593050</v>
      </c>
      <c r="D154" s="65">
        <v>3.37</v>
      </c>
      <c r="E154" s="79">
        <v>203.65863631838005</v>
      </c>
      <c r="F154" s="77">
        <v>1.5</v>
      </c>
      <c r="G154" s="71">
        <v>86.307841395461494</v>
      </c>
      <c r="H154" s="77">
        <v>-12.916367642429989</v>
      </c>
      <c r="I154" s="68">
        <v>291198.06099108089</v>
      </c>
      <c r="J154" s="73">
        <v>258041.764</v>
      </c>
      <c r="K154" s="57">
        <f t="shared" si="2"/>
        <v>312349.63147133181</v>
      </c>
      <c r="L154" s="90">
        <v>41852</v>
      </c>
    </row>
    <row r="155" spans="1:12" ht="15.75" thickBot="1">
      <c r="A155" s="90">
        <v>41883</v>
      </c>
      <c r="B155" s="57">
        <v>646979</v>
      </c>
      <c r="C155" s="75">
        <v>587121</v>
      </c>
      <c r="D155" s="65">
        <v>3.31</v>
      </c>
      <c r="E155" s="79">
        <v>204.86252973504045</v>
      </c>
      <c r="F155" s="77">
        <v>2.1</v>
      </c>
      <c r="G155" s="71">
        <v>88.776601160777901</v>
      </c>
      <c r="H155" s="77">
        <v>-16.716871524729328</v>
      </c>
      <c r="I155" s="68">
        <v>286592.67302778829</v>
      </c>
      <c r="J155" s="73">
        <v>261598.77600000001</v>
      </c>
      <c r="K155" s="57">
        <f t="shared" si="2"/>
        <v>315811.2910334419</v>
      </c>
      <c r="L155" s="90">
        <v>41883</v>
      </c>
    </row>
    <row r="156" spans="1:12" ht="15.75" thickBot="1">
      <c r="A156" s="90">
        <v>41913</v>
      </c>
      <c r="B156" s="57">
        <v>649154</v>
      </c>
      <c r="C156" s="75">
        <v>592705</v>
      </c>
      <c r="D156" s="65">
        <v>3.26</v>
      </c>
      <c r="E156" s="79">
        <v>204.66910419276371</v>
      </c>
      <c r="F156" s="77">
        <v>1.8</v>
      </c>
      <c r="G156" s="71">
        <v>101.5154015498106</v>
      </c>
      <c r="H156" s="77">
        <v>-9.9824619640387056</v>
      </c>
      <c r="I156" s="68">
        <v>289591.82791056344</v>
      </c>
      <c r="J156" s="73">
        <v>280046.43099999998</v>
      </c>
      <c r="K156" s="57">
        <f t="shared" si="2"/>
        <v>317172.44405809615</v>
      </c>
      <c r="L156" s="90">
        <v>41913</v>
      </c>
    </row>
    <row r="157" spans="1:12" ht="15.75" thickBot="1">
      <c r="A157" s="90">
        <v>41944</v>
      </c>
      <c r="B157" s="57">
        <v>618053</v>
      </c>
      <c r="C157" s="75">
        <v>591845</v>
      </c>
      <c r="D157" s="65">
        <v>2.9</v>
      </c>
      <c r="E157" s="79">
        <v>204.64015296387987</v>
      </c>
      <c r="F157" s="77">
        <v>2.4</v>
      </c>
      <c r="G157" s="71">
        <v>96.577882019177807</v>
      </c>
      <c r="H157" s="77">
        <v>-8.9185348631949779</v>
      </c>
      <c r="I157" s="68">
        <v>289212.54769803851</v>
      </c>
      <c r="J157" s="73">
        <v>267851.527</v>
      </c>
      <c r="K157" s="57">
        <f t="shared" si="2"/>
        <v>302019.41850047867</v>
      </c>
      <c r="L157" s="90">
        <v>41944</v>
      </c>
    </row>
    <row r="158" spans="1:12" ht="15.75" thickBot="1">
      <c r="A158" s="90">
        <v>41974</v>
      </c>
      <c r="B158" s="57">
        <v>609460</v>
      </c>
      <c r="C158" s="75">
        <v>614259</v>
      </c>
      <c r="D158" s="64">
        <v>2.88</v>
      </c>
      <c r="E158" s="79">
        <v>203.64772815956479</v>
      </c>
      <c r="F158" s="77">
        <v>1.7</v>
      </c>
      <c r="G158" s="71">
        <v>98.552889831430903</v>
      </c>
      <c r="H158" s="77">
        <v>-3.9182177615572016</v>
      </c>
      <c r="I158" s="68">
        <v>301628.21139782493</v>
      </c>
      <c r="J158" s="73">
        <v>265989.14199999999</v>
      </c>
      <c r="K158" s="57">
        <f t="shared" si="2"/>
        <v>299271.69112462073</v>
      </c>
      <c r="L158" s="90">
        <v>41974</v>
      </c>
    </row>
    <row r="159" spans="1:12" ht="15.75" thickBot="1">
      <c r="A159" s="90">
        <v>42005</v>
      </c>
      <c r="B159" s="57">
        <v>606209</v>
      </c>
      <c r="C159" s="75">
        <v>576275</v>
      </c>
      <c r="D159" s="65">
        <v>2.77</v>
      </c>
      <c r="E159" s="79">
        <v>203.25004439543019</v>
      </c>
      <c r="F159" s="77">
        <v>0.1</v>
      </c>
      <c r="G159" s="71">
        <v>83.3</v>
      </c>
      <c r="H159" s="77">
        <v>-2.5934218116500318</v>
      </c>
      <c r="I159" s="68">
        <v>283530.07337053097</v>
      </c>
      <c r="J159" s="73">
        <v>234227.796</v>
      </c>
      <c r="K159" s="57">
        <f t="shared" si="2"/>
        <v>298257.74543035217</v>
      </c>
      <c r="L159" s="90">
        <v>42005</v>
      </c>
    </row>
    <row r="160" spans="1:12" ht="15.75" thickBot="1">
      <c r="A160" s="90">
        <v>42036</v>
      </c>
      <c r="B160" s="57">
        <v>613073</v>
      </c>
      <c r="C160" s="75">
        <v>567927</v>
      </c>
      <c r="D160" s="65">
        <v>2.79</v>
      </c>
      <c r="E160" s="79">
        <v>204.87604475059365</v>
      </c>
      <c r="F160" s="77">
        <v>0.8</v>
      </c>
      <c r="G160" s="71">
        <v>86</v>
      </c>
      <c r="H160" s="77">
        <v>-3.2352632098765639</v>
      </c>
      <c r="I160" s="68">
        <v>277205.17578878842</v>
      </c>
      <c r="J160" s="73">
        <v>234193.242</v>
      </c>
      <c r="K160" s="57">
        <f t="shared" si="2"/>
        <v>299240.93895229476</v>
      </c>
      <c r="L160" s="90">
        <v>42036</v>
      </c>
    </row>
    <row r="161" spans="1:12" ht="15.75" thickBot="1">
      <c r="A161" s="90">
        <v>42064</v>
      </c>
      <c r="B161" s="57">
        <v>626141</v>
      </c>
      <c r="C161" s="75">
        <v>567765</v>
      </c>
      <c r="D161" s="65">
        <v>2.7</v>
      </c>
      <c r="E161" s="79">
        <v>206.49045985322655</v>
      </c>
      <c r="F161" s="77">
        <v>1.9</v>
      </c>
      <c r="G161" s="71">
        <v>100.6</v>
      </c>
      <c r="H161" s="77">
        <v>0.56566116046947457</v>
      </c>
      <c r="I161" s="68">
        <v>274959.43415670021</v>
      </c>
      <c r="J161" s="73">
        <v>255796.66200000001</v>
      </c>
      <c r="K161" s="57">
        <f t="shared" si="2"/>
        <v>303229.98963005899</v>
      </c>
      <c r="L161" s="90">
        <v>42064</v>
      </c>
    </row>
    <row r="162" spans="1:12" ht="15.75" thickBot="1">
      <c r="A162" s="90">
        <v>42095</v>
      </c>
      <c r="B162" s="57">
        <v>622247</v>
      </c>
      <c r="C162" s="75">
        <v>570766</v>
      </c>
      <c r="D162" s="65">
        <v>2.58</v>
      </c>
      <c r="E162" s="79">
        <v>207.52554647631808</v>
      </c>
      <c r="F162" s="77">
        <v>1.8</v>
      </c>
      <c r="G162" s="71">
        <v>97.4</v>
      </c>
      <c r="H162" s="77">
        <v>0.13453933446143651</v>
      </c>
      <c r="I162" s="68">
        <v>275034.0908342739</v>
      </c>
      <c r="J162" s="73">
        <v>249542.66699999999</v>
      </c>
      <c r="K162" s="57">
        <f t="shared" si="2"/>
        <v>299841.15718062123</v>
      </c>
      <c r="L162" s="90">
        <v>42095</v>
      </c>
    </row>
    <row r="163" spans="1:12" ht="15.75" thickBot="1">
      <c r="A163" s="90">
        <v>42125</v>
      </c>
      <c r="B163" s="57">
        <v>631297</v>
      </c>
      <c r="C163" s="75">
        <v>573262</v>
      </c>
      <c r="D163" s="65">
        <v>2.5099999999999998</v>
      </c>
      <c r="E163" s="79">
        <v>207.12089204630283</v>
      </c>
      <c r="F163" s="77">
        <v>1.5</v>
      </c>
      <c r="G163" s="71">
        <v>101.7</v>
      </c>
      <c r="H163" s="77">
        <v>17.564993607305993</v>
      </c>
      <c r="I163" s="68">
        <v>276776.52135248849</v>
      </c>
      <c r="J163" s="73">
        <v>258050.967</v>
      </c>
      <c r="K163" s="57">
        <f t="shared" si="2"/>
        <v>304796.38908607571</v>
      </c>
      <c r="L163" s="90">
        <v>42125</v>
      </c>
    </row>
    <row r="164" spans="1:12" ht="15.75" thickBot="1">
      <c r="A164" s="90">
        <v>42156</v>
      </c>
      <c r="B164" s="57">
        <v>641330</v>
      </c>
      <c r="C164" s="75">
        <v>595302</v>
      </c>
      <c r="D164" s="65">
        <v>2.39</v>
      </c>
      <c r="E164" s="79">
        <v>208.14506914697319</v>
      </c>
      <c r="F164" s="77">
        <v>1.9</v>
      </c>
      <c r="G164" s="71">
        <v>105.2</v>
      </c>
      <c r="H164" s="77">
        <v>18.631652759217971</v>
      </c>
      <c r="I164" s="68">
        <v>286003.412158494</v>
      </c>
      <c r="J164" s="73">
        <v>267490.36700000003</v>
      </c>
      <c r="K164" s="57">
        <f t="shared" si="2"/>
        <v>308116.83535349614</v>
      </c>
      <c r="L164" s="90">
        <v>42156</v>
      </c>
    </row>
    <row r="165" spans="1:12" ht="15.75" thickBot="1">
      <c r="A165" s="90">
        <v>42186</v>
      </c>
      <c r="B165" s="57">
        <v>662147</v>
      </c>
      <c r="C165" s="75">
        <v>618635</v>
      </c>
      <c r="D165" s="65">
        <v>2.39</v>
      </c>
      <c r="E165" s="79">
        <v>206.08680780118607</v>
      </c>
      <c r="F165" s="77">
        <v>1</v>
      </c>
      <c r="G165" s="71">
        <v>101.8</v>
      </c>
      <c r="H165" s="77">
        <v>13.408360640508477</v>
      </c>
      <c r="I165" s="68">
        <v>300181.75670749537</v>
      </c>
      <c r="J165" s="73">
        <v>267696.83100000001</v>
      </c>
      <c r="K165" s="57">
        <f t="shared" si="2"/>
        <v>321295.18966530822</v>
      </c>
      <c r="L165" s="90">
        <v>42186</v>
      </c>
    </row>
    <row r="166" spans="1:12" ht="15.75" thickBot="1">
      <c r="A166" s="90">
        <v>42217</v>
      </c>
      <c r="B166" s="57">
        <v>651626</v>
      </c>
      <c r="C166" s="75">
        <v>621390</v>
      </c>
      <c r="D166" s="65">
        <v>2.2999999999999998</v>
      </c>
      <c r="E166" s="79">
        <v>207.935467681066</v>
      </c>
      <c r="F166" s="77">
        <v>2.1</v>
      </c>
      <c r="G166" s="71">
        <v>97.7</v>
      </c>
      <c r="H166" s="77">
        <v>13.199447953216421</v>
      </c>
      <c r="I166" s="68">
        <v>298837.90722662845</v>
      </c>
      <c r="J166" s="73">
        <v>263517.09600000002</v>
      </c>
      <c r="K166" s="57">
        <f t="shared" si="2"/>
        <v>313378.95707117749</v>
      </c>
      <c r="L166" s="90">
        <v>42217</v>
      </c>
    </row>
    <row r="167" spans="1:12" ht="15.75" thickBot="1">
      <c r="A167" s="90">
        <v>42248</v>
      </c>
      <c r="B167" s="57">
        <v>615959</v>
      </c>
      <c r="C167" s="75">
        <v>632396</v>
      </c>
      <c r="D167" s="65">
        <v>2.23</v>
      </c>
      <c r="E167" s="79">
        <v>207.73060515133105</v>
      </c>
      <c r="F167" s="77">
        <v>1.4</v>
      </c>
      <c r="G167" s="71">
        <v>101</v>
      </c>
      <c r="H167" s="77">
        <v>13.768716845878174</v>
      </c>
      <c r="I167" s="68">
        <v>304430.82738785731</v>
      </c>
      <c r="J167" s="73">
        <v>268450.67300000001</v>
      </c>
      <c r="K167" s="57">
        <f t="shared" si="2"/>
        <v>296518.17533159157</v>
      </c>
      <c r="L167" s="90">
        <v>42248</v>
      </c>
    </row>
    <row r="168" spans="1:12" ht="15.75" thickBot="1">
      <c r="A168" s="90">
        <v>42278</v>
      </c>
      <c r="B168" s="57">
        <v>626999</v>
      </c>
      <c r="C168" s="75">
        <v>637528</v>
      </c>
      <c r="D168" s="65">
        <v>2.17</v>
      </c>
      <c r="E168" s="79">
        <v>207.53447165146241</v>
      </c>
      <c r="F168" s="77">
        <v>1.4</v>
      </c>
      <c r="G168" s="71">
        <v>108.8</v>
      </c>
      <c r="H168" s="77">
        <v>7.1758554258538396</v>
      </c>
      <c r="I168" s="68">
        <v>307191.37641416863</v>
      </c>
      <c r="J168" s="73">
        <v>277664.56099999999</v>
      </c>
      <c r="K168" s="57">
        <f t="shared" si="2"/>
        <v>302118.00237841683</v>
      </c>
      <c r="L168" s="90">
        <v>42278</v>
      </c>
    </row>
    <row r="169" spans="1:12" ht="15.75" thickBot="1">
      <c r="A169" s="90">
        <v>42309</v>
      </c>
      <c r="B169" s="57">
        <v>624432</v>
      </c>
      <c r="C169" s="75">
        <v>647835</v>
      </c>
      <c r="D169" s="65">
        <v>1.98</v>
      </c>
      <c r="E169" s="79">
        <v>207.3004749524103</v>
      </c>
      <c r="F169" s="77">
        <v>1.3</v>
      </c>
      <c r="G169" s="71">
        <v>107.5</v>
      </c>
      <c r="H169" s="77">
        <v>11.309129743240121</v>
      </c>
      <c r="I169" s="68">
        <v>312510.13783191895</v>
      </c>
      <c r="J169" s="73">
        <v>272757.853</v>
      </c>
      <c r="K169" s="57">
        <f t="shared" si="2"/>
        <v>301220.7280969086</v>
      </c>
      <c r="L169" s="90">
        <v>42309</v>
      </c>
    </row>
    <row r="170" spans="1:12" ht="15.75" thickBot="1">
      <c r="A170" s="90">
        <v>42339</v>
      </c>
      <c r="B170" s="57">
        <v>651491</v>
      </c>
      <c r="C170" s="75">
        <v>702589</v>
      </c>
      <c r="D170" s="64">
        <v>1.9</v>
      </c>
      <c r="E170" s="79">
        <v>206.70244408195828</v>
      </c>
      <c r="F170" s="77">
        <v>1.5</v>
      </c>
      <c r="G170" s="71">
        <v>109</v>
      </c>
      <c r="H170" s="77">
        <v>10.600511244711612</v>
      </c>
      <c r="I170" s="68">
        <v>339903.5764286468</v>
      </c>
      <c r="J170" s="73">
        <v>273560.48700000002</v>
      </c>
      <c r="K170" s="57">
        <f t="shared" si="2"/>
        <v>315183.01725628431</v>
      </c>
      <c r="L170" s="90">
        <v>42339</v>
      </c>
    </row>
    <row r="171" spans="1:12" ht="15.75" thickBot="1">
      <c r="A171" s="56">
        <v>42370</v>
      </c>
      <c r="B171" s="57">
        <v>579455</v>
      </c>
      <c r="C171" s="75">
        <v>645093</v>
      </c>
      <c r="D171" s="65">
        <v>1.82</v>
      </c>
      <c r="E171" s="79">
        <v>208.12804546092056</v>
      </c>
      <c r="F171" s="77">
        <v>2.4</v>
      </c>
      <c r="G171" s="71">
        <v>90.349000000000004</v>
      </c>
      <c r="H171" s="77">
        <v>8.4621848739495817</v>
      </c>
      <c r="I171" s="68">
        <v>309950.05914333963</v>
      </c>
      <c r="J171" s="73"/>
      <c r="K171" s="57">
        <f t="shared" si="2"/>
        <v>278412.74284623121</v>
      </c>
      <c r="L171" s="90">
        <v>42370</v>
      </c>
    </row>
    <row r="172" spans="1:12" ht="15.75" thickBot="1">
      <c r="A172" s="56">
        <v>42401</v>
      </c>
      <c r="B172" s="57">
        <v>564387</v>
      </c>
      <c r="C172" s="75">
        <v>646824</v>
      </c>
      <c r="D172" s="65">
        <v>1.77</v>
      </c>
      <c r="E172" s="79">
        <v>207.94918542185258</v>
      </c>
      <c r="F172" s="77">
        <v>1.5</v>
      </c>
      <c r="G172" s="71">
        <v>98</v>
      </c>
      <c r="H172" s="77">
        <v>13.95348837209302</v>
      </c>
      <c r="I172" s="68">
        <v>311049.06647642376</v>
      </c>
      <c r="J172" s="73"/>
      <c r="K172" s="57">
        <f t="shared" si="2"/>
        <v>271406.20861537202</v>
      </c>
      <c r="L172" s="90">
        <v>42401</v>
      </c>
    </row>
    <row r="173" spans="1:12">
      <c r="A173" s="56">
        <v>42430</v>
      </c>
      <c r="B173" s="57">
        <v>559486</v>
      </c>
      <c r="C173" s="75">
        <v>645546</v>
      </c>
      <c r="D173" s="65">
        <v>1.72</v>
      </c>
      <c r="E173" s="79">
        <v>207.72940261234592</v>
      </c>
      <c r="F173" s="77">
        <v>0.6</v>
      </c>
      <c r="G173" s="73"/>
      <c r="H173" s="73"/>
      <c r="I173" s="68">
        <v>310762.94057644077</v>
      </c>
      <c r="J173" s="73"/>
      <c r="K173" s="57">
        <f t="shared" si="2"/>
        <v>269334.04369533784</v>
      </c>
      <c r="L173" s="90">
        <v>42430</v>
      </c>
    </row>
    <row r="174" spans="1:12">
      <c r="B174" s="80"/>
      <c r="C174" s="73"/>
      <c r="D174" s="73"/>
      <c r="E174" s="73"/>
      <c r="F174" s="73"/>
      <c r="G174" s="73"/>
      <c r="H174" s="73"/>
      <c r="I174" s="73"/>
      <c r="J174" s="73"/>
      <c r="K174" s="80"/>
      <c r="L174" s="90"/>
    </row>
    <row r="175" spans="1:12">
      <c r="B175" s="80"/>
      <c r="C175" s="73"/>
      <c r="D175" s="73"/>
      <c r="E175" s="73"/>
      <c r="F175" s="73"/>
      <c r="G175" s="73"/>
      <c r="H175" s="73"/>
      <c r="I175" s="73"/>
      <c r="J175" s="73"/>
      <c r="K175" s="80"/>
      <c r="L175" s="90"/>
    </row>
    <row r="176" spans="1:12">
      <c r="B176" s="80"/>
      <c r="C176" s="73"/>
      <c r="D176" s="73"/>
      <c r="E176" s="73"/>
      <c r="F176" s="73"/>
      <c r="G176" s="73"/>
      <c r="H176" s="73"/>
      <c r="I176" s="73"/>
      <c r="J176" s="73"/>
      <c r="K176" s="80"/>
      <c r="L176" s="90"/>
    </row>
    <row r="177" spans="2:12">
      <c r="B177" s="80"/>
      <c r="C177" s="73"/>
      <c r="D177" s="73"/>
      <c r="E177" s="73"/>
      <c r="F177" s="73"/>
      <c r="G177" s="73"/>
      <c r="H177" s="73"/>
      <c r="I177" s="73"/>
      <c r="J177" s="73"/>
      <c r="K177" s="80"/>
      <c r="L177" s="90"/>
    </row>
    <row r="178" spans="2:12">
      <c r="B178" s="80"/>
      <c r="C178" s="73"/>
      <c r="D178" s="73"/>
      <c r="E178" s="73"/>
      <c r="F178" s="73"/>
      <c r="G178" s="73"/>
      <c r="H178" s="73"/>
      <c r="I178" s="73"/>
      <c r="J178" s="73"/>
      <c r="K178" s="80"/>
      <c r="L178" s="90"/>
    </row>
    <row r="179" spans="2:12">
      <c r="B179" s="80"/>
      <c r="C179" s="73"/>
      <c r="D179" s="73"/>
      <c r="E179" s="73"/>
      <c r="F179" s="73"/>
      <c r="G179" s="73"/>
      <c r="H179" s="73"/>
      <c r="I179" s="73"/>
      <c r="J179" s="73"/>
      <c r="K179" s="80"/>
      <c r="L179" s="90"/>
    </row>
    <row r="180" spans="2:12">
      <c r="B180" s="80"/>
      <c r="C180" s="73"/>
      <c r="D180" s="73"/>
      <c r="E180" s="73"/>
      <c r="F180" s="73"/>
      <c r="G180" s="73"/>
      <c r="H180" s="73"/>
      <c r="I180" s="73"/>
      <c r="J180" s="73"/>
      <c r="K180" s="80"/>
      <c r="L180" s="90"/>
    </row>
    <row r="181" spans="2:12">
      <c r="B181" s="80"/>
      <c r="C181" s="73"/>
      <c r="D181" s="73"/>
      <c r="E181" s="73"/>
      <c r="F181" s="73"/>
      <c r="G181" s="73"/>
      <c r="H181" s="73"/>
      <c r="I181" s="73"/>
      <c r="J181" s="73"/>
      <c r="K181" s="80"/>
      <c r="L181" s="90"/>
    </row>
    <row r="182" spans="2:12">
      <c r="B182" s="80"/>
      <c r="C182" s="73"/>
      <c r="D182" s="73"/>
      <c r="E182" s="73"/>
      <c r="F182" s="73"/>
      <c r="G182" s="73"/>
      <c r="H182" s="73"/>
      <c r="I182" s="73"/>
      <c r="J182" s="73"/>
      <c r="K182" s="80"/>
      <c r="L182" s="90"/>
    </row>
    <row r="183" spans="2:12">
      <c r="B183" s="80"/>
      <c r="C183" s="73"/>
      <c r="D183" s="73"/>
      <c r="E183" s="73"/>
      <c r="F183" s="73"/>
      <c r="G183" s="73"/>
      <c r="H183" s="73"/>
      <c r="I183" s="73"/>
      <c r="J183" s="73"/>
      <c r="K183" s="80"/>
      <c r="L183" s="90"/>
    </row>
    <row r="184" spans="2:12">
      <c r="B184" s="80"/>
      <c r="C184" s="73"/>
      <c r="D184" s="73"/>
      <c r="E184" s="73"/>
      <c r="F184" s="73"/>
      <c r="G184" s="73"/>
      <c r="H184" s="73"/>
      <c r="I184" s="73"/>
      <c r="J184" s="73"/>
      <c r="K184" s="80"/>
      <c r="L184" s="90"/>
    </row>
    <row r="185" spans="2:12">
      <c r="B185" s="80"/>
      <c r="C185" s="73"/>
      <c r="D185" s="73"/>
      <c r="E185" s="73"/>
      <c r="F185" s="73"/>
      <c r="G185" s="73"/>
      <c r="H185" s="73"/>
      <c r="I185" s="73"/>
      <c r="J185" s="73"/>
      <c r="K185" s="80"/>
      <c r="L185" s="90"/>
    </row>
    <row r="186" spans="2:12">
      <c r="B186" s="80"/>
      <c r="C186" s="73"/>
      <c r="D186" s="73"/>
      <c r="E186" s="73"/>
      <c r="F186" s="73"/>
      <c r="G186" s="73"/>
      <c r="H186" s="73"/>
      <c r="I186" s="73"/>
      <c r="J186" s="73"/>
      <c r="K186" s="80"/>
      <c r="L186" s="90"/>
    </row>
    <row r="187" spans="2:12">
      <c r="B187" s="80"/>
      <c r="C187" s="73"/>
      <c r="D187" s="73"/>
      <c r="E187" s="73"/>
      <c r="F187" s="73"/>
      <c r="G187" s="73"/>
      <c r="H187" s="73"/>
      <c r="I187" s="73"/>
      <c r="J187" s="73"/>
      <c r="K187" s="80"/>
      <c r="L187" s="90"/>
    </row>
    <row r="188" spans="2:12">
      <c r="B188" s="80"/>
      <c r="C188" s="73"/>
      <c r="D188" s="73"/>
      <c r="E188" s="73"/>
      <c r="F188" s="73"/>
      <c r="G188" s="73"/>
      <c r="H188" s="73"/>
      <c r="I188" s="73"/>
      <c r="J188" s="73"/>
      <c r="K188" s="80"/>
      <c r="L188" s="90"/>
    </row>
    <row r="189" spans="2:12">
      <c r="B189" s="80"/>
      <c r="C189" s="73"/>
      <c r="D189" s="73"/>
      <c r="E189" s="73"/>
      <c r="F189" s="73"/>
      <c r="G189" s="73"/>
      <c r="H189" s="73"/>
      <c r="I189" s="73"/>
      <c r="J189" s="73"/>
      <c r="K189" s="80"/>
      <c r="L189" s="90"/>
    </row>
    <row r="190" spans="2:12">
      <c r="B190" s="80"/>
      <c r="C190" s="73"/>
      <c r="D190" s="73"/>
      <c r="E190" s="73"/>
      <c r="F190" s="73"/>
      <c r="G190" s="73"/>
      <c r="H190" s="73"/>
      <c r="I190" s="73"/>
      <c r="J190" s="73"/>
      <c r="K190" s="80"/>
      <c r="L190" s="90"/>
    </row>
    <row r="191" spans="2:12">
      <c r="B191" s="80"/>
      <c r="C191" s="73"/>
      <c r="D191" s="73"/>
      <c r="E191" s="73"/>
      <c r="F191" s="73"/>
      <c r="G191" s="73"/>
      <c r="H191" s="73"/>
      <c r="I191" s="73"/>
      <c r="J191" s="73"/>
      <c r="K191" s="80"/>
      <c r="L191" s="90"/>
    </row>
    <row r="192" spans="2:12">
      <c r="B192" s="80"/>
      <c r="C192" s="73"/>
      <c r="D192" s="73"/>
      <c r="E192" s="73"/>
      <c r="F192" s="73"/>
      <c r="G192" s="73"/>
      <c r="H192" s="73"/>
      <c r="I192" s="73"/>
      <c r="J192" s="73"/>
      <c r="K192" s="80"/>
      <c r="L192" s="90"/>
    </row>
    <row r="193" spans="2:12">
      <c r="B193" s="80"/>
      <c r="C193" s="73"/>
      <c r="D193" s="73"/>
      <c r="E193" s="73"/>
      <c r="F193" s="73"/>
      <c r="G193" s="73"/>
      <c r="H193" s="73"/>
      <c r="I193" s="73"/>
      <c r="J193" s="73"/>
      <c r="K193" s="80"/>
      <c r="L193" s="90"/>
    </row>
    <row r="194" spans="2:12">
      <c r="B194" s="80"/>
      <c r="C194" s="73"/>
      <c r="D194" s="73"/>
      <c r="E194" s="73"/>
      <c r="F194" s="73"/>
      <c r="G194" s="73"/>
      <c r="H194" s="73"/>
      <c r="I194" s="73"/>
      <c r="J194" s="73"/>
      <c r="K194" s="80"/>
      <c r="L194" s="90"/>
    </row>
    <row r="195" spans="2:12">
      <c r="B195" s="80"/>
      <c r="C195" s="73"/>
      <c r="D195" s="73"/>
      <c r="E195" s="73"/>
      <c r="F195" s="73"/>
      <c r="G195" s="73"/>
      <c r="H195" s="73"/>
      <c r="I195" s="73"/>
      <c r="J195" s="73"/>
      <c r="K195" s="80"/>
      <c r="L195" s="90"/>
    </row>
    <row r="196" spans="2:12">
      <c r="B196" s="80"/>
      <c r="C196" s="73"/>
      <c r="D196" s="73"/>
      <c r="E196" s="73"/>
      <c r="F196" s="73"/>
      <c r="G196" s="73"/>
      <c r="H196" s="73"/>
      <c r="I196" s="73"/>
      <c r="J196" s="73"/>
      <c r="K196" s="80"/>
      <c r="L196" s="90"/>
    </row>
    <row r="197" spans="2:12">
      <c r="B197" s="80"/>
      <c r="C197" s="73"/>
      <c r="D197" s="73"/>
      <c r="E197" s="73"/>
      <c r="F197" s="73"/>
      <c r="G197" s="73"/>
      <c r="H197" s="73"/>
      <c r="I197" s="73"/>
      <c r="J197" s="73"/>
      <c r="K197" s="80"/>
      <c r="L197" s="90"/>
    </row>
    <row r="198" spans="2:12">
      <c r="B198" s="80"/>
      <c r="C198" s="73"/>
      <c r="D198" s="73"/>
      <c r="E198" s="73"/>
      <c r="F198" s="73"/>
      <c r="G198" s="73"/>
      <c r="H198" s="73"/>
      <c r="I198" s="73"/>
      <c r="J198" s="73"/>
      <c r="K198" s="80"/>
      <c r="L198" s="90"/>
    </row>
    <row r="199" spans="2:12">
      <c r="B199" s="80"/>
      <c r="C199" s="73"/>
      <c r="D199" s="73"/>
      <c r="E199" s="73"/>
      <c r="F199" s="73"/>
      <c r="G199" s="73"/>
      <c r="H199" s="73"/>
      <c r="I199" s="73"/>
      <c r="J199" s="73"/>
      <c r="K199" s="80"/>
      <c r="L199" s="90"/>
    </row>
    <row r="200" spans="2:12">
      <c r="B200" s="80"/>
      <c r="C200" s="73"/>
      <c r="D200" s="73"/>
      <c r="E200" s="73"/>
      <c r="F200" s="73"/>
      <c r="G200" s="73"/>
      <c r="H200" s="73"/>
      <c r="I200" s="73"/>
      <c r="J200" s="73"/>
      <c r="K200" s="80"/>
      <c r="L200" s="90"/>
    </row>
    <row r="201" spans="2:12">
      <c r="B201" s="80"/>
      <c r="C201" s="73"/>
      <c r="D201" s="73"/>
      <c r="E201" s="73"/>
      <c r="F201" s="73"/>
      <c r="G201" s="73"/>
      <c r="H201" s="73"/>
      <c r="I201" s="73"/>
      <c r="J201" s="73"/>
      <c r="K201" s="80"/>
      <c r="L201" s="90"/>
    </row>
    <row r="202" spans="2:12">
      <c r="B202" s="80"/>
      <c r="C202" s="73"/>
      <c r="D202" s="73"/>
      <c r="E202" s="73"/>
      <c r="F202" s="73"/>
      <c r="G202" s="73"/>
      <c r="H202" s="73"/>
      <c r="I202" s="73"/>
      <c r="J202" s="73"/>
      <c r="K202" s="80"/>
      <c r="L202" s="90"/>
    </row>
    <row r="203" spans="2:12">
      <c r="B203" s="80"/>
      <c r="C203" s="73"/>
      <c r="D203" s="73"/>
      <c r="E203" s="73"/>
      <c r="F203" s="73"/>
      <c r="G203" s="73"/>
      <c r="H203" s="73"/>
      <c r="I203" s="73"/>
      <c r="J203" s="73"/>
      <c r="K203" s="80"/>
      <c r="L203" s="90"/>
    </row>
    <row r="204" spans="2:12">
      <c r="B204" s="80"/>
      <c r="C204" s="73"/>
      <c r="D204" s="73"/>
      <c r="E204" s="73"/>
      <c r="F204" s="73"/>
      <c r="G204" s="73"/>
      <c r="H204" s="73"/>
      <c r="I204" s="73"/>
      <c r="J204" s="73"/>
      <c r="K204" s="80"/>
      <c r="L204" s="73"/>
    </row>
    <row r="205" spans="2:12">
      <c r="B205" s="80"/>
      <c r="C205" s="73"/>
      <c r="D205" s="73"/>
      <c r="E205" s="73"/>
      <c r="F205" s="73"/>
      <c r="G205" s="73"/>
      <c r="H205" s="73"/>
      <c r="I205" s="73"/>
      <c r="J205" s="73"/>
      <c r="K205" s="80"/>
      <c r="L205" s="73"/>
    </row>
    <row r="206" spans="2:12">
      <c r="B206" s="80"/>
      <c r="C206" s="73"/>
      <c r="D206" s="73"/>
      <c r="E206" s="73"/>
      <c r="F206" s="73"/>
      <c r="G206" s="73"/>
      <c r="H206" s="73"/>
      <c r="I206" s="73"/>
      <c r="J206" s="73"/>
      <c r="K206" s="80"/>
      <c r="L206" s="73"/>
    </row>
    <row r="207" spans="2:12">
      <c r="B207" s="80"/>
      <c r="C207" s="73"/>
      <c r="D207" s="73"/>
      <c r="E207" s="73"/>
      <c r="F207" s="73"/>
      <c r="G207" s="73"/>
      <c r="H207" s="73"/>
      <c r="I207" s="73"/>
      <c r="J207" s="73"/>
      <c r="K207" s="80"/>
      <c r="L207" s="73"/>
    </row>
    <row r="208" spans="2:12">
      <c r="B208" s="80"/>
      <c r="C208" s="73"/>
      <c r="D208" s="73"/>
      <c r="E208" s="73"/>
      <c r="F208" s="73"/>
      <c r="G208" s="73"/>
      <c r="H208" s="73"/>
      <c r="I208" s="73"/>
      <c r="J208" s="73"/>
      <c r="K208" s="80"/>
      <c r="L208" s="73"/>
    </row>
    <row r="209" spans="2:12">
      <c r="B209" s="80"/>
      <c r="C209" s="73"/>
      <c r="D209" s="73"/>
      <c r="E209" s="73"/>
      <c r="F209" s="73"/>
      <c r="G209" s="73"/>
      <c r="H209" s="73"/>
      <c r="I209" s="73"/>
      <c r="J209" s="73"/>
      <c r="K209" s="80"/>
      <c r="L209" s="73"/>
    </row>
  </sheetData>
  <mergeCells count="1">
    <mergeCell ref="E1:F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4"/>
  <sheetViews>
    <sheetView workbookViewId="0">
      <selection activeCell="B2" sqref="B2:F14"/>
    </sheetView>
  </sheetViews>
  <sheetFormatPr defaultRowHeight="15"/>
  <cols>
    <col min="2" max="2" width="25.7109375" customWidth="1"/>
    <col min="3" max="6" width="14.7109375" customWidth="1"/>
  </cols>
  <sheetData>
    <row r="1" spans="2:6" ht="15.75" thickBot="1"/>
    <row r="2" spans="2:6" ht="15.75" thickBot="1">
      <c r="B2" s="108"/>
      <c r="C2" s="112" t="s">
        <v>395</v>
      </c>
      <c r="D2" s="113" t="s">
        <v>396</v>
      </c>
      <c r="E2" s="113" t="s">
        <v>88</v>
      </c>
      <c r="F2" s="114" t="s">
        <v>393</v>
      </c>
    </row>
    <row r="3" spans="2:6">
      <c r="B3" s="115" t="s">
        <v>89</v>
      </c>
      <c r="C3" s="97">
        <v>265893.7</v>
      </c>
      <c r="D3" s="98">
        <v>9.7364879999999996</v>
      </c>
      <c r="E3" s="98">
        <v>240793.2</v>
      </c>
      <c r="F3" s="99">
        <v>4.4696429999999996</v>
      </c>
    </row>
    <row r="4" spans="2:6">
      <c r="B4" s="116" t="s">
        <v>90</v>
      </c>
      <c r="C4" s="100">
        <v>304543</v>
      </c>
      <c r="D4" s="101">
        <v>9.3149999999999995</v>
      </c>
      <c r="E4" s="101">
        <v>249142.5</v>
      </c>
      <c r="F4" s="102">
        <v>4.4000000000000004</v>
      </c>
    </row>
    <row r="5" spans="2:6">
      <c r="B5" s="116" t="s">
        <v>91</v>
      </c>
      <c r="C5" s="100">
        <v>370546</v>
      </c>
      <c r="D5" s="101">
        <v>36.9</v>
      </c>
      <c r="E5" s="101">
        <v>288430</v>
      </c>
      <c r="F5" s="102">
        <v>8.4</v>
      </c>
    </row>
    <row r="6" spans="2:6">
      <c r="B6" s="116" t="s">
        <v>92</v>
      </c>
      <c r="C6" s="100">
        <v>90775</v>
      </c>
      <c r="D6" s="101">
        <v>0.1</v>
      </c>
      <c r="E6" s="101">
        <v>157594</v>
      </c>
      <c r="F6" s="102">
        <v>1.9</v>
      </c>
    </row>
    <row r="7" spans="2:6">
      <c r="B7" s="116" t="s">
        <v>93</v>
      </c>
      <c r="C7" s="100">
        <v>82684.710000000006</v>
      </c>
      <c r="D7" s="101">
        <v>6.181819</v>
      </c>
      <c r="E7" s="101">
        <v>30026.32</v>
      </c>
      <c r="F7" s="102">
        <v>1.4608159999999999</v>
      </c>
    </row>
    <row r="8" spans="2:6">
      <c r="B8" s="116" t="s">
        <v>94</v>
      </c>
      <c r="C8" s="100">
        <v>-0.86275999999999997</v>
      </c>
      <c r="D8" s="101">
        <v>1.124468</v>
      </c>
      <c r="E8" s="101">
        <v>-0.80550699999999997</v>
      </c>
      <c r="F8" s="102">
        <v>0.291356</v>
      </c>
    </row>
    <row r="9" spans="2:6" ht="15.75" thickBot="1">
      <c r="B9" s="117" t="s">
        <v>95</v>
      </c>
      <c r="C9" s="103">
        <v>2.07233</v>
      </c>
      <c r="D9" s="104">
        <v>6.0464929999999999</v>
      </c>
      <c r="E9" s="104">
        <v>2.7493850000000002</v>
      </c>
      <c r="F9" s="105">
        <v>2.3809119999999999</v>
      </c>
    </row>
    <row r="10" spans="2:6" ht="15.75" thickBot="1">
      <c r="B10" s="120"/>
      <c r="C10" s="94"/>
      <c r="D10" s="95"/>
      <c r="E10" s="95"/>
      <c r="F10" s="96"/>
    </row>
    <row r="11" spans="2:6">
      <c r="B11" s="118" t="s">
        <v>96</v>
      </c>
      <c r="C11" s="110">
        <v>26.865929999999999</v>
      </c>
      <c r="D11" s="98">
        <v>100.3719</v>
      </c>
      <c r="E11" s="98">
        <v>18.607240000000001</v>
      </c>
      <c r="F11" s="99">
        <v>5.0597599999999998</v>
      </c>
    </row>
    <row r="12" spans="2:6" ht="15.75" thickBot="1">
      <c r="B12" s="119" t="s">
        <v>97</v>
      </c>
      <c r="C12" s="111">
        <v>9.9999999999999995E-7</v>
      </c>
      <c r="D12" s="104">
        <v>0</v>
      </c>
      <c r="E12" s="104">
        <v>9.1000000000000003E-5</v>
      </c>
      <c r="F12" s="105">
        <v>7.9669000000000004E-2</v>
      </c>
    </row>
    <row r="13" spans="2:6" ht="15.75" thickBot="1">
      <c r="B13" s="120"/>
      <c r="C13" s="94"/>
      <c r="D13" s="95"/>
      <c r="E13" s="95"/>
      <c r="F13" s="96"/>
    </row>
    <row r="14" spans="2:6" ht="15.75" thickBot="1">
      <c r="B14" s="107" t="s">
        <v>100</v>
      </c>
      <c r="C14" s="87">
        <v>168</v>
      </c>
      <c r="D14" s="88">
        <v>168</v>
      </c>
      <c r="E14" s="88">
        <v>168</v>
      </c>
      <c r="F14" s="89">
        <v>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workbookViewId="0">
      <selection activeCell="B27" sqref="B27"/>
    </sheetView>
  </sheetViews>
  <sheetFormatPr defaultRowHeight="15"/>
  <sheetData>
    <row r="1" spans="2:3" ht="19.5" customHeight="1">
      <c r="B1" s="8" t="s">
        <v>59</v>
      </c>
      <c r="C1" s="8"/>
    </row>
    <row r="23" spans="1:16">
      <c r="A23" t="s">
        <v>21</v>
      </c>
      <c r="J23" t="s">
        <v>22</v>
      </c>
    </row>
    <row r="24" spans="1:16">
      <c r="A24" t="s">
        <v>145</v>
      </c>
      <c r="J24" t="s">
        <v>148</v>
      </c>
    </row>
    <row r="25" spans="1:16">
      <c r="A25" t="s">
        <v>146</v>
      </c>
      <c r="J25" t="s">
        <v>146</v>
      </c>
    </row>
    <row r="26" spans="1:16">
      <c r="A26" t="s">
        <v>147</v>
      </c>
      <c r="J26" t="s">
        <v>149</v>
      </c>
    </row>
    <row r="28" spans="1:16">
      <c r="A28" t="s">
        <v>5</v>
      </c>
      <c r="B28" t="s">
        <v>6</v>
      </c>
      <c r="D28" t="s">
        <v>7</v>
      </c>
      <c r="E28" t="s">
        <v>8</v>
      </c>
      <c r="F28" t="s">
        <v>9</v>
      </c>
      <c r="G28" t="s">
        <v>10</v>
      </c>
      <c r="J28" t="s">
        <v>5</v>
      </c>
      <c r="K28" t="s">
        <v>6</v>
      </c>
      <c r="M28" t="s">
        <v>7</v>
      </c>
      <c r="N28" t="s">
        <v>8</v>
      </c>
      <c r="O28" t="s">
        <v>9</v>
      </c>
      <c r="P28" t="s">
        <v>10</v>
      </c>
    </row>
    <row r="30" spans="1:16">
      <c r="A30" t="s">
        <v>11</v>
      </c>
      <c r="B30" t="s">
        <v>11</v>
      </c>
      <c r="C30">
        <v>1</v>
      </c>
      <c r="D30">
        <v>0.95299999999999996</v>
      </c>
      <c r="E30">
        <v>0.95299999999999996</v>
      </c>
      <c r="F30">
        <v>157.91999999999999</v>
      </c>
      <c r="G30">
        <v>0</v>
      </c>
      <c r="J30" t="s">
        <v>20</v>
      </c>
      <c r="K30" t="s">
        <v>20</v>
      </c>
      <c r="L30">
        <v>1</v>
      </c>
      <c r="M30">
        <v>-0.193</v>
      </c>
      <c r="N30">
        <v>-0.193</v>
      </c>
      <c r="O30">
        <v>6.4249999999999998</v>
      </c>
      <c r="P30">
        <v>1.0999999999999999E-2</v>
      </c>
    </row>
    <row r="31" spans="1:16">
      <c r="A31" t="s">
        <v>11</v>
      </c>
      <c r="B31" t="s">
        <v>13</v>
      </c>
      <c r="C31">
        <v>2</v>
      </c>
      <c r="D31">
        <v>0.90900000000000003</v>
      </c>
      <c r="E31">
        <v>1.4999999999999999E-2</v>
      </c>
      <c r="F31">
        <v>302.52</v>
      </c>
      <c r="G31">
        <v>0</v>
      </c>
      <c r="J31" t="s">
        <v>12</v>
      </c>
      <c r="K31" t="s">
        <v>13</v>
      </c>
      <c r="L31">
        <v>2</v>
      </c>
      <c r="M31">
        <v>7.8E-2</v>
      </c>
      <c r="N31">
        <v>4.2000000000000003E-2</v>
      </c>
      <c r="O31">
        <v>7.4706999999999999</v>
      </c>
      <c r="P31">
        <v>2.4E-2</v>
      </c>
    </row>
    <row r="32" spans="1:16">
      <c r="A32" t="s">
        <v>11</v>
      </c>
      <c r="B32" t="s">
        <v>13</v>
      </c>
      <c r="C32">
        <v>3</v>
      </c>
      <c r="D32">
        <v>0.86799999999999999</v>
      </c>
      <c r="E32">
        <v>1.2E-2</v>
      </c>
      <c r="F32">
        <v>435.24</v>
      </c>
      <c r="G32">
        <v>0</v>
      </c>
      <c r="J32" t="s">
        <v>13</v>
      </c>
      <c r="K32" t="s">
        <v>12</v>
      </c>
      <c r="L32">
        <v>3</v>
      </c>
      <c r="M32">
        <v>4.2000000000000003E-2</v>
      </c>
      <c r="N32">
        <v>6.7000000000000004E-2</v>
      </c>
      <c r="O32">
        <v>7.7737999999999996</v>
      </c>
      <c r="P32">
        <v>5.0999999999999997E-2</v>
      </c>
    </row>
    <row r="33" spans="1:16">
      <c r="A33" t="s">
        <v>14</v>
      </c>
      <c r="B33" t="s">
        <v>13</v>
      </c>
      <c r="C33">
        <v>4</v>
      </c>
      <c r="D33">
        <v>0.82599999999999996</v>
      </c>
      <c r="E33">
        <v>-3.5999999999999997E-2</v>
      </c>
      <c r="F33">
        <v>556.08000000000004</v>
      </c>
      <c r="G33">
        <v>0</v>
      </c>
      <c r="J33" t="s">
        <v>13</v>
      </c>
      <c r="K33" t="s">
        <v>13</v>
      </c>
      <c r="L33">
        <v>4</v>
      </c>
      <c r="M33">
        <v>4.2000000000000003E-2</v>
      </c>
      <c r="N33">
        <v>6.0999999999999999E-2</v>
      </c>
      <c r="O33">
        <v>8.0779999999999994</v>
      </c>
      <c r="P33">
        <v>8.8999999999999996E-2</v>
      </c>
    </row>
    <row r="34" spans="1:16">
      <c r="A34" t="s">
        <v>14</v>
      </c>
      <c r="B34" t="s">
        <v>13</v>
      </c>
      <c r="C34">
        <v>5</v>
      </c>
      <c r="D34">
        <v>0.79</v>
      </c>
      <c r="E34">
        <v>4.5999999999999999E-2</v>
      </c>
      <c r="F34">
        <v>667.32</v>
      </c>
      <c r="G34">
        <v>0</v>
      </c>
      <c r="J34" t="s">
        <v>13</v>
      </c>
      <c r="K34" t="s">
        <v>13</v>
      </c>
      <c r="L34">
        <v>5</v>
      </c>
      <c r="M34">
        <v>2.4E-2</v>
      </c>
      <c r="N34">
        <v>3.7999999999999999E-2</v>
      </c>
      <c r="O34">
        <v>8.1827000000000005</v>
      </c>
      <c r="P34">
        <v>0.14599999999999999</v>
      </c>
    </row>
    <row r="35" spans="1:16">
      <c r="A35" t="s">
        <v>14</v>
      </c>
      <c r="B35" t="s">
        <v>13</v>
      </c>
      <c r="C35">
        <v>6</v>
      </c>
      <c r="D35">
        <v>0.76</v>
      </c>
      <c r="E35">
        <v>0.05</v>
      </c>
      <c r="F35">
        <v>770.97</v>
      </c>
      <c r="G35">
        <v>0</v>
      </c>
      <c r="J35" t="s">
        <v>16</v>
      </c>
      <c r="K35" t="s">
        <v>16</v>
      </c>
      <c r="L35">
        <v>6</v>
      </c>
      <c r="M35">
        <v>-0.126</v>
      </c>
      <c r="N35">
        <v>-0.13</v>
      </c>
      <c r="O35">
        <v>10.994</v>
      </c>
      <c r="P35">
        <v>8.8999999999999996E-2</v>
      </c>
    </row>
    <row r="36" spans="1:16">
      <c r="A36" t="s">
        <v>14</v>
      </c>
      <c r="B36" t="s">
        <v>13</v>
      </c>
      <c r="C36">
        <v>7</v>
      </c>
      <c r="D36">
        <v>0.73499999999999999</v>
      </c>
      <c r="E36">
        <v>3.7999999999999999E-2</v>
      </c>
      <c r="F36">
        <v>868.38</v>
      </c>
      <c r="G36">
        <v>0</v>
      </c>
      <c r="J36" t="s">
        <v>13</v>
      </c>
      <c r="K36" t="s">
        <v>16</v>
      </c>
      <c r="L36">
        <v>7</v>
      </c>
      <c r="M36">
        <v>-7.0000000000000001E-3</v>
      </c>
      <c r="N36">
        <v>-6.9000000000000006E-2</v>
      </c>
      <c r="O36">
        <v>11.002000000000001</v>
      </c>
      <c r="P36">
        <v>0.13900000000000001</v>
      </c>
    </row>
    <row r="37" spans="1:16">
      <c r="A37" t="s">
        <v>15</v>
      </c>
      <c r="B37" t="s">
        <v>13</v>
      </c>
      <c r="C37">
        <v>8</v>
      </c>
      <c r="D37">
        <v>0.70699999999999996</v>
      </c>
      <c r="E37">
        <v>-3.2000000000000001E-2</v>
      </c>
      <c r="F37">
        <v>959.18</v>
      </c>
      <c r="G37">
        <v>0</v>
      </c>
      <c r="J37" t="s">
        <v>13</v>
      </c>
      <c r="K37" t="s">
        <v>13</v>
      </c>
      <c r="L37">
        <v>8</v>
      </c>
      <c r="M37">
        <v>1.0999999999999999E-2</v>
      </c>
      <c r="N37">
        <v>8.9999999999999993E-3</v>
      </c>
      <c r="O37">
        <v>11.023</v>
      </c>
      <c r="P37">
        <v>0.2</v>
      </c>
    </row>
    <row r="38" spans="1:16">
      <c r="A38" t="s">
        <v>15</v>
      </c>
      <c r="B38" t="s">
        <v>13</v>
      </c>
      <c r="C38">
        <v>9</v>
      </c>
      <c r="D38">
        <v>0.68200000000000005</v>
      </c>
      <c r="E38">
        <v>1.6E-2</v>
      </c>
      <c r="F38">
        <v>1044.2</v>
      </c>
      <c r="G38">
        <v>0</v>
      </c>
      <c r="J38" t="s">
        <v>13</v>
      </c>
      <c r="K38" t="s">
        <v>13</v>
      </c>
      <c r="L38">
        <v>9</v>
      </c>
      <c r="M38">
        <v>-4.1000000000000002E-2</v>
      </c>
      <c r="N38">
        <v>-1.7999999999999999E-2</v>
      </c>
      <c r="O38">
        <v>11.329000000000001</v>
      </c>
      <c r="P38">
        <v>0.254</v>
      </c>
    </row>
    <row r="39" spans="1:16">
      <c r="A39" t="s">
        <v>15</v>
      </c>
      <c r="B39" t="s">
        <v>13</v>
      </c>
      <c r="C39">
        <v>10</v>
      </c>
      <c r="D39">
        <v>0.65900000000000003</v>
      </c>
      <c r="E39">
        <v>1.0999999999999999E-2</v>
      </c>
      <c r="F39">
        <v>1124</v>
      </c>
      <c r="G39">
        <v>0</v>
      </c>
      <c r="J39" t="s">
        <v>13</v>
      </c>
      <c r="K39" t="s">
        <v>13</v>
      </c>
      <c r="L39">
        <v>10</v>
      </c>
      <c r="M39">
        <v>1.4999999999999999E-2</v>
      </c>
      <c r="N39">
        <v>2.3E-2</v>
      </c>
      <c r="O39">
        <v>11.371</v>
      </c>
      <c r="P39">
        <v>0.32900000000000001</v>
      </c>
    </row>
    <row r="40" spans="1:16">
      <c r="A40" t="s">
        <v>15</v>
      </c>
      <c r="B40" t="s">
        <v>13</v>
      </c>
      <c r="C40">
        <v>11</v>
      </c>
      <c r="D40">
        <v>0.63700000000000001</v>
      </c>
      <c r="E40">
        <v>0.01</v>
      </c>
      <c r="F40">
        <v>1198.9000000000001</v>
      </c>
      <c r="G40">
        <v>0</v>
      </c>
      <c r="J40" t="s">
        <v>20</v>
      </c>
      <c r="K40" t="s">
        <v>20</v>
      </c>
      <c r="L40">
        <v>11</v>
      </c>
      <c r="M40">
        <v>-0.20699999999999999</v>
      </c>
      <c r="N40">
        <v>-0.20200000000000001</v>
      </c>
      <c r="O40">
        <v>19.216000000000001</v>
      </c>
      <c r="P40">
        <v>5.7000000000000002E-2</v>
      </c>
    </row>
    <row r="41" spans="1:16">
      <c r="A41" t="s">
        <v>15</v>
      </c>
      <c r="B41" t="s">
        <v>12</v>
      </c>
      <c r="C41">
        <v>12</v>
      </c>
      <c r="D41">
        <v>0.623</v>
      </c>
      <c r="E41">
        <v>9.1999999999999998E-2</v>
      </c>
      <c r="F41">
        <v>1271.2</v>
      </c>
      <c r="G41">
        <v>0</v>
      </c>
      <c r="J41" t="s">
        <v>18</v>
      </c>
      <c r="K41" t="s">
        <v>18</v>
      </c>
      <c r="L41">
        <v>12</v>
      </c>
      <c r="M41">
        <v>0.39600000000000002</v>
      </c>
      <c r="N41">
        <v>0.34</v>
      </c>
      <c r="O41">
        <v>48.276000000000003</v>
      </c>
      <c r="P41">
        <v>0</v>
      </c>
    </row>
    <row r="42" spans="1:16">
      <c r="A42" t="s">
        <v>15</v>
      </c>
      <c r="B42" t="s">
        <v>16</v>
      </c>
      <c r="C42">
        <v>13</v>
      </c>
      <c r="D42">
        <v>0.59899999999999998</v>
      </c>
      <c r="E42">
        <v>-0.11899999999999999</v>
      </c>
      <c r="F42">
        <v>1338.3</v>
      </c>
      <c r="G42">
        <v>0</v>
      </c>
      <c r="J42" t="s">
        <v>20</v>
      </c>
      <c r="K42" t="s">
        <v>16</v>
      </c>
      <c r="L42">
        <v>13</v>
      </c>
      <c r="M42">
        <v>-0.19900000000000001</v>
      </c>
      <c r="N42">
        <v>-8.1000000000000003E-2</v>
      </c>
      <c r="O42">
        <v>55.633000000000003</v>
      </c>
      <c r="P42">
        <v>0</v>
      </c>
    </row>
    <row r="43" spans="1:16">
      <c r="A43" t="s">
        <v>17</v>
      </c>
      <c r="B43" t="s">
        <v>13</v>
      </c>
      <c r="C43">
        <v>14</v>
      </c>
      <c r="D43">
        <v>0.57599999999999996</v>
      </c>
      <c r="E43">
        <v>1.2E-2</v>
      </c>
      <c r="F43">
        <v>1400.9</v>
      </c>
      <c r="G43">
        <v>0</v>
      </c>
      <c r="J43" t="s">
        <v>12</v>
      </c>
      <c r="K43" t="s">
        <v>13</v>
      </c>
      <c r="L43">
        <v>14</v>
      </c>
      <c r="M43">
        <v>6.8000000000000005E-2</v>
      </c>
      <c r="N43">
        <v>1.7999999999999999E-2</v>
      </c>
      <c r="O43">
        <v>56.506</v>
      </c>
      <c r="P43">
        <v>0</v>
      </c>
    </row>
    <row r="44" spans="1:16">
      <c r="A44" t="s">
        <v>17</v>
      </c>
      <c r="B44" t="s">
        <v>13</v>
      </c>
      <c r="C44">
        <v>15</v>
      </c>
      <c r="D44">
        <v>0.55100000000000005</v>
      </c>
      <c r="E44">
        <v>-5.1999999999999998E-2</v>
      </c>
      <c r="F44">
        <v>1458.5</v>
      </c>
      <c r="G44">
        <v>0</v>
      </c>
      <c r="J44" t="s">
        <v>13</v>
      </c>
      <c r="K44" t="s">
        <v>13</v>
      </c>
      <c r="L44">
        <v>15</v>
      </c>
      <c r="M44">
        <v>-1E-3</v>
      </c>
      <c r="N44">
        <v>-1.9E-2</v>
      </c>
      <c r="O44">
        <v>56.506999999999998</v>
      </c>
      <c r="P44">
        <v>0</v>
      </c>
    </row>
    <row r="45" spans="1:16">
      <c r="A45" t="s">
        <v>17</v>
      </c>
      <c r="B45" t="s">
        <v>13</v>
      </c>
      <c r="C45">
        <v>16</v>
      </c>
      <c r="D45">
        <v>0.52600000000000002</v>
      </c>
      <c r="E45">
        <v>0.01</v>
      </c>
      <c r="F45">
        <v>1511.2</v>
      </c>
      <c r="G45">
        <v>0</v>
      </c>
      <c r="J45" t="s">
        <v>13</v>
      </c>
      <c r="K45" t="s">
        <v>16</v>
      </c>
      <c r="L45">
        <v>16</v>
      </c>
      <c r="M45">
        <v>-4.7E-2</v>
      </c>
      <c r="N45">
        <v>-8.7999999999999995E-2</v>
      </c>
      <c r="O45">
        <v>56.917999999999999</v>
      </c>
      <c r="P45">
        <v>0</v>
      </c>
    </row>
    <row r="46" spans="1:16">
      <c r="A46" t="s">
        <v>17</v>
      </c>
      <c r="B46" t="s">
        <v>13</v>
      </c>
      <c r="C46">
        <v>17</v>
      </c>
      <c r="D46">
        <v>0.505</v>
      </c>
      <c r="E46">
        <v>3.2000000000000001E-2</v>
      </c>
      <c r="F46">
        <v>1560.3</v>
      </c>
      <c r="G46">
        <v>0</v>
      </c>
      <c r="J46" t="s">
        <v>13</v>
      </c>
      <c r="K46" t="s">
        <v>13</v>
      </c>
      <c r="L46">
        <v>17</v>
      </c>
      <c r="M46">
        <v>2.4E-2</v>
      </c>
      <c r="N46">
        <v>-3.1E-2</v>
      </c>
      <c r="O46">
        <v>57.023000000000003</v>
      </c>
      <c r="P46">
        <v>0</v>
      </c>
    </row>
    <row r="47" spans="1:16">
      <c r="A47" t="s">
        <v>17</v>
      </c>
      <c r="B47" t="s">
        <v>13</v>
      </c>
      <c r="C47">
        <v>18</v>
      </c>
      <c r="D47">
        <v>0.48399999999999999</v>
      </c>
      <c r="E47">
        <v>-2.1000000000000001E-2</v>
      </c>
      <c r="F47">
        <v>1605.5</v>
      </c>
      <c r="G47">
        <v>0</v>
      </c>
      <c r="J47" t="s">
        <v>16</v>
      </c>
      <c r="K47" t="s">
        <v>13</v>
      </c>
      <c r="L47">
        <v>18</v>
      </c>
      <c r="M47">
        <v>-0.11600000000000001</v>
      </c>
      <c r="N47">
        <v>-5.7000000000000002E-2</v>
      </c>
      <c r="O47">
        <v>59.601999999999997</v>
      </c>
      <c r="P47">
        <v>0</v>
      </c>
    </row>
    <row r="48" spans="1:16">
      <c r="A48" t="s">
        <v>17</v>
      </c>
      <c r="B48" t="s">
        <v>13</v>
      </c>
      <c r="C48">
        <v>19</v>
      </c>
      <c r="D48">
        <v>0.46700000000000003</v>
      </c>
      <c r="E48">
        <v>2.8000000000000001E-2</v>
      </c>
      <c r="F48">
        <v>1648</v>
      </c>
      <c r="G48">
        <v>0</v>
      </c>
      <c r="J48" t="s">
        <v>13</v>
      </c>
      <c r="K48" t="s">
        <v>12</v>
      </c>
      <c r="L48">
        <v>19</v>
      </c>
      <c r="M48">
        <v>6.0999999999999999E-2</v>
      </c>
      <c r="N48">
        <v>6.6000000000000003E-2</v>
      </c>
      <c r="O48">
        <v>60.317999999999998</v>
      </c>
      <c r="P48">
        <v>0</v>
      </c>
    </row>
    <row r="49" spans="1:16">
      <c r="A49" t="s">
        <v>18</v>
      </c>
      <c r="B49" t="s">
        <v>13</v>
      </c>
      <c r="C49">
        <v>20</v>
      </c>
      <c r="D49">
        <v>0.45</v>
      </c>
      <c r="E49">
        <v>-0.01</v>
      </c>
      <c r="F49">
        <v>1687.6</v>
      </c>
      <c r="G49">
        <v>0</v>
      </c>
      <c r="J49" t="s">
        <v>13</v>
      </c>
      <c r="K49" t="s">
        <v>13</v>
      </c>
      <c r="L49">
        <v>20</v>
      </c>
      <c r="M49">
        <v>2.7E-2</v>
      </c>
      <c r="N49">
        <v>4.5999999999999999E-2</v>
      </c>
      <c r="O49">
        <v>60.463999999999999</v>
      </c>
      <c r="P49">
        <v>0</v>
      </c>
    </row>
    <row r="50" spans="1:16">
      <c r="A50" t="s">
        <v>18</v>
      </c>
      <c r="B50" t="s">
        <v>13</v>
      </c>
      <c r="C50">
        <v>21</v>
      </c>
      <c r="D50">
        <v>0.434</v>
      </c>
      <c r="E50">
        <v>1.0999999999999999E-2</v>
      </c>
      <c r="F50">
        <v>1724.8</v>
      </c>
      <c r="G50">
        <v>0</v>
      </c>
      <c r="J50" t="s">
        <v>13</v>
      </c>
      <c r="K50" t="s">
        <v>12</v>
      </c>
      <c r="L50">
        <v>21</v>
      </c>
      <c r="M50">
        <v>1.2999999999999999E-2</v>
      </c>
      <c r="N50">
        <v>6.8000000000000005E-2</v>
      </c>
      <c r="O50">
        <v>60.497</v>
      </c>
      <c r="P50">
        <v>0</v>
      </c>
    </row>
    <row r="51" spans="1:16">
      <c r="A51" t="s">
        <v>18</v>
      </c>
      <c r="B51" t="s">
        <v>13</v>
      </c>
      <c r="C51">
        <v>22</v>
      </c>
      <c r="D51">
        <v>0.41599999999999998</v>
      </c>
      <c r="E51">
        <v>-2.9000000000000001E-2</v>
      </c>
      <c r="F51">
        <v>1759.2</v>
      </c>
      <c r="G51">
        <v>0</v>
      </c>
      <c r="J51" t="s">
        <v>13</v>
      </c>
      <c r="K51" t="s">
        <v>13</v>
      </c>
      <c r="L51">
        <v>22</v>
      </c>
      <c r="M51">
        <v>4.4999999999999998E-2</v>
      </c>
      <c r="N51">
        <v>1.0999999999999999E-2</v>
      </c>
      <c r="O51">
        <v>60.892000000000003</v>
      </c>
      <c r="P51">
        <v>0</v>
      </c>
    </row>
    <row r="52" spans="1:16">
      <c r="A52" t="s">
        <v>18</v>
      </c>
      <c r="B52" t="s">
        <v>13</v>
      </c>
      <c r="C52">
        <v>23</v>
      </c>
      <c r="D52">
        <v>0.39800000000000002</v>
      </c>
      <c r="E52">
        <v>-3.0000000000000001E-3</v>
      </c>
      <c r="F52">
        <v>1790.8</v>
      </c>
      <c r="G52">
        <v>0</v>
      </c>
      <c r="J52" t="s">
        <v>16</v>
      </c>
      <c r="K52" t="s">
        <v>13</v>
      </c>
      <c r="L52">
        <v>23</v>
      </c>
      <c r="M52">
        <v>-0.11700000000000001</v>
      </c>
      <c r="N52">
        <v>-1.7999999999999999E-2</v>
      </c>
      <c r="O52">
        <v>63.601999999999997</v>
      </c>
      <c r="P52">
        <v>0</v>
      </c>
    </row>
    <row r="53" spans="1:16">
      <c r="A53" t="s">
        <v>18</v>
      </c>
      <c r="B53" t="s">
        <v>13</v>
      </c>
      <c r="C53">
        <v>24</v>
      </c>
      <c r="D53">
        <v>0.38200000000000001</v>
      </c>
      <c r="E53">
        <v>-2E-3</v>
      </c>
      <c r="F53">
        <v>1820.3</v>
      </c>
      <c r="G53">
        <v>0</v>
      </c>
      <c r="J53" t="s">
        <v>18</v>
      </c>
      <c r="K53" t="s">
        <v>12</v>
      </c>
      <c r="L53">
        <v>24</v>
      </c>
      <c r="M53">
        <v>0.33600000000000002</v>
      </c>
      <c r="N53">
        <v>0.16200000000000001</v>
      </c>
      <c r="O53">
        <v>86.203000000000003</v>
      </c>
      <c r="P53">
        <v>0</v>
      </c>
    </row>
    <row r="54" spans="1:16">
      <c r="A54" t="s">
        <v>18</v>
      </c>
      <c r="B54" t="s">
        <v>16</v>
      </c>
      <c r="C54">
        <v>25</v>
      </c>
      <c r="D54">
        <v>0.35499999999999998</v>
      </c>
      <c r="E54">
        <v>-0.11799999999999999</v>
      </c>
      <c r="F54">
        <v>1845.8</v>
      </c>
      <c r="G54">
        <v>0</v>
      </c>
      <c r="J54" t="s">
        <v>20</v>
      </c>
      <c r="K54" t="s">
        <v>16</v>
      </c>
      <c r="L54">
        <v>25</v>
      </c>
      <c r="M54">
        <v>-0.21099999999999999</v>
      </c>
      <c r="N54">
        <v>-8.8999999999999996E-2</v>
      </c>
      <c r="O54">
        <v>95.162999999999997</v>
      </c>
      <c r="P54">
        <v>0</v>
      </c>
    </row>
    <row r="55" spans="1:16">
      <c r="A55" t="s">
        <v>18</v>
      </c>
      <c r="B55" t="s">
        <v>13</v>
      </c>
      <c r="C55">
        <v>26</v>
      </c>
      <c r="D55">
        <v>0.33100000000000002</v>
      </c>
      <c r="E55">
        <v>2E-3</v>
      </c>
      <c r="F55">
        <v>1868.2</v>
      </c>
      <c r="G55">
        <v>0</v>
      </c>
      <c r="J55" t="s">
        <v>12</v>
      </c>
      <c r="K55" t="s">
        <v>12</v>
      </c>
      <c r="L55">
        <v>26</v>
      </c>
      <c r="M55">
        <v>0.13800000000000001</v>
      </c>
      <c r="N55">
        <v>8.1000000000000003E-2</v>
      </c>
      <c r="O55">
        <v>99.058000000000007</v>
      </c>
      <c r="P55">
        <v>0</v>
      </c>
    </row>
    <row r="56" spans="1:16">
      <c r="A56" t="s">
        <v>19</v>
      </c>
      <c r="B56" t="s">
        <v>13</v>
      </c>
      <c r="C56">
        <v>27</v>
      </c>
      <c r="D56">
        <v>0.30499999999999999</v>
      </c>
      <c r="E56">
        <v>-0.03</v>
      </c>
      <c r="F56">
        <v>1887.3</v>
      </c>
      <c r="G56">
        <v>0</v>
      </c>
      <c r="J56" t="s">
        <v>13</v>
      </c>
      <c r="K56" t="s">
        <v>16</v>
      </c>
      <c r="L56">
        <v>27</v>
      </c>
      <c r="M56">
        <v>-5.6000000000000001E-2</v>
      </c>
      <c r="N56">
        <v>-8.3000000000000004E-2</v>
      </c>
      <c r="O56">
        <v>99.706000000000003</v>
      </c>
      <c r="P56">
        <v>0</v>
      </c>
    </row>
    <row r="57" spans="1:16">
      <c r="A57" t="s">
        <v>19</v>
      </c>
      <c r="B57" t="s">
        <v>13</v>
      </c>
      <c r="C57">
        <v>28</v>
      </c>
      <c r="D57">
        <v>0.28100000000000003</v>
      </c>
      <c r="E57">
        <v>5.0000000000000001E-3</v>
      </c>
      <c r="F57">
        <v>1903.6</v>
      </c>
      <c r="G57">
        <v>0</v>
      </c>
      <c r="J57" t="s">
        <v>13</v>
      </c>
      <c r="K57" t="s">
        <v>13</v>
      </c>
      <c r="L57">
        <v>28</v>
      </c>
      <c r="M57">
        <v>8.9999999999999993E-3</v>
      </c>
      <c r="N57">
        <v>0.04</v>
      </c>
      <c r="O57">
        <v>99.721999999999994</v>
      </c>
      <c r="P57">
        <v>0</v>
      </c>
    </row>
    <row r="58" spans="1:16">
      <c r="A58" t="s">
        <v>19</v>
      </c>
      <c r="B58" t="s">
        <v>13</v>
      </c>
      <c r="C58">
        <v>29</v>
      </c>
      <c r="D58">
        <v>0.25800000000000001</v>
      </c>
      <c r="E58">
        <v>-1.0999999999999999E-2</v>
      </c>
      <c r="F58">
        <v>1917.5</v>
      </c>
      <c r="G58">
        <v>0</v>
      </c>
      <c r="J58" t="s">
        <v>13</v>
      </c>
      <c r="K58" t="s">
        <v>13</v>
      </c>
      <c r="L58">
        <v>29</v>
      </c>
      <c r="M58">
        <v>5.8000000000000003E-2</v>
      </c>
      <c r="N58">
        <v>4.1000000000000002E-2</v>
      </c>
      <c r="O58">
        <v>100.43</v>
      </c>
      <c r="P58">
        <v>0</v>
      </c>
    </row>
    <row r="59" spans="1:16">
      <c r="A59" t="s">
        <v>19</v>
      </c>
      <c r="B59" t="s">
        <v>13</v>
      </c>
      <c r="C59">
        <v>30</v>
      </c>
      <c r="D59">
        <v>0.23599999999999999</v>
      </c>
      <c r="E59">
        <v>-2.1000000000000001E-2</v>
      </c>
      <c r="F59">
        <v>1929.1</v>
      </c>
      <c r="G59">
        <v>0</v>
      </c>
      <c r="J59" t="s">
        <v>16</v>
      </c>
      <c r="K59" t="s">
        <v>13</v>
      </c>
      <c r="L59">
        <v>30</v>
      </c>
      <c r="M59">
        <v>-0.08</v>
      </c>
      <c r="N59">
        <v>4.2000000000000003E-2</v>
      </c>
      <c r="O59">
        <v>101.77</v>
      </c>
      <c r="P59">
        <v>0</v>
      </c>
    </row>
    <row r="60" spans="1:16">
      <c r="A60" t="s">
        <v>19</v>
      </c>
      <c r="B60" t="s">
        <v>13</v>
      </c>
      <c r="C60">
        <v>31</v>
      </c>
      <c r="D60">
        <v>0.215</v>
      </c>
      <c r="E60">
        <v>-1.7999999999999999E-2</v>
      </c>
      <c r="F60">
        <v>1938.9</v>
      </c>
      <c r="G60">
        <v>0</v>
      </c>
      <c r="J60" t="s">
        <v>13</v>
      </c>
      <c r="K60" t="s">
        <v>13</v>
      </c>
      <c r="L60">
        <v>31</v>
      </c>
      <c r="M60">
        <v>-1E-3</v>
      </c>
      <c r="N60">
        <v>-4.8000000000000001E-2</v>
      </c>
      <c r="O60">
        <v>101.77</v>
      </c>
      <c r="P60">
        <v>0</v>
      </c>
    </row>
    <row r="61" spans="1:16">
      <c r="A61" t="s">
        <v>12</v>
      </c>
      <c r="B61" t="s">
        <v>13</v>
      </c>
      <c r="C61">
        <v>32</v>
      </c>
      <c r="D61">
        <v>0.192</v>
      </c>
      <c r="E61">
        <v>-2.8000000000000001E-2</v>
      </c>
      <c r="F61">
        <v>1946.7</v>
      </c>
      <c r="G61">
        <v>0</v>
      </c>
      <c r="J61" t="s">
        <v>13</v>
      </c>
      <c r="K61" t="s">
        <v>16</v>
      </c>
      <c r="L61">
        <v>32</v>
      </c>
      <c r="M61">
        <v>-2.7E-2</v>
      </c>
      <c r="N61">
        <v>-6.5000000000000002E-2</v>
      </c>
      <c r="O61">
        <v>101.93</v>
      </c>
      <c r="P61">
        <v>0</v>
      </c>
    </row>
    <row r="62" spans="1:16">
      <c r="A62" t="s">
        <v>12</v>
      </c>
      <c r="B62" t="s">
        <v>13</v>
      </c>
      <c r="C62">
        <v>33</v>
      </c>
      <c r="D62">
        <v>0.17</v>
      </c>
      <c r="E62">
        <v>-2.3E-2</v>
      </c>
      <c r="F62">
        <v>1952.9</v>
      </c>
      <c r="G62">
        <v>0</v>
      </c>
      <c r="J62" t="s">
        <v>13</v>
      </c>
      <c r="K62" t="s">
        <v>13</v>
      </c>
      <c r="L62">
        <v>33</v>
      </c>
      <c r="M62">
        <v>-3.5000000000000003E-2</v>
      </c>
      <c r="N62">
        <v>-4.3999999999999997E-2</v>
      </c>
      <c r="O62">
        <v>102.19</v>
      </c>
      <c r="P62">
        <v>0</v>
      </c>
    </row>
    <row r="63" spans="1:16">
      <c r="A63" t="s">
        <v>12</v>
      </c>
      <c r="B63" t="s">
        <v>13</v>
      </c>
      <c r="C63">
        <v>34</v>
      </c>
      <c r="D63">
        <v>0.15</v>
      </c>
      <c r="E63">
        <v>8.9999999999999993E-3</v>
      </c>
      <c r="F63">
        <v>1957.8</v>
      </c>
      <c r="G63">
        <v>0</v>
      </c>
      <c r="J63" t="s">
        <v>13</v>
      </c>
      <c r="K63" t="s">
        <v>13</v>
      </c>
      <c r="L63">
        <v>34</v>
      </c>
      <c r="M63">
        <v>4.3999999999999997E-2</v>
      </c>
      <c r="N63">
        <v>6.0000000000000001E-3</v>
      </c>
      <c r="O63">
        <v>102.61</v>
      </c>
      <c r="P63">
        <v>0</v>
      </c>
    </row>
    <row r="64" spans="1:16">
      <c r="A64" t="s">
        <v>12</v>
      </c>
      <c r="B64" t="s">
        <v>13</v>
      </c>
      <c r="C64">
        <v>35</v>
      </c>
      <c r="D64">
        <v>0.126</v>
      </c>
      <c r="E64">
        <v>-5.3999999999999999E-2</v>
      </c>
      <c r="F64">
        <v>1961.2</v>
      </c>
      <c r="G64">
        <v>0</v>
      </c>
      <c r="J64" t="s">
        <v>16</v>
      </c>
      <c r="K64" t="s">
        <v>13</v>
      </c>
      <c r="L64">
        <v>35</v>
      </c>
      <c r="M64">
        <v>-0.17</v>
      </c>
      <c r="N64">
        <v>-4.3999999999999997E-2</v>
      </c>
      <c r="O64">
        <v>108.85</v>
      </c>
      <c r="P64">
        <v>0</v>
      </c>
    </row>
    <row r="65" spans="1:16">
      <c r="A65" t="s">
        <v>12</v>
      </c>
      <c r="B65" t="s">
        <v>13</v>
      </c>
      <c r="C65">
        <v>36</v>
      </c>
      <c r="D65">
        <v>0.108</v>
      </c>
      <c r="E65">
        <v>1.6E-2</v>
      </c>
      <c r="F65">
        <v>1963.8</v>
      </c>
      <c r="G65">
        <v>0</v>
      </c>
      <c r="J65" t="s">
        <v>19</v>
      </c>
      <c r="K65" t="s">
        <v>13</v>
      </c>
      <c r="L65">
        <v>36</v>
      </c>
      <c r="M65">
        <v>0.223</v>
      </c>
      <c r="N65">
        <v>2.7E-2</v>
      </c>
      <c r="O65">
        <v>119.71</v>
      </c>
      <c r="P65">
        <v>0</v>
      </c>
    </row>
    <row r="68" spans="1:16">
      <c r="A68" t="s">
        <v>23</v>
      </c>
      <c r="J68" t="s">
        <v>56</v>
      </c>
    </row>
    <row r="69" spans="1:16">
      <c r="A69" t="s">
        <v>24</v>
      </c>
      <c r="J69" t="s">
        <v>24</v>
      </c>
    </row>
    <row r="70" spans="1:16">
      <c r="A70" t="s">
        <v>25</v>
      </c>
      <c r="J70" t="s">
        <v>57</v>
      </c>
    </row>
    <row r="72" spans="1:16">
      <c r="D72" t="s">
        <v>26</v>
      </c>
      <c r="E72" t="s">
        <v>27</v>
      </c>
      <c r="M72" t="s">
        <v>26</v>
      </c>
      <c r="N72" t="s">
        <v>27</v>
      </c>
    </row>
    <row r="74" spans="1:16">
      <c r="A74" t="s">
        <v>28</v>
      </c>
      <c r="D74">
        <v>-1.5621780000000001</v>
      </c>
      <c r="E74">
        <v>0.49969999999999998</v>
      </c>
      <c r="J74" t="s">
        <v>28</v>
      </c>
      <c r="M74">
        <v>-15.79533</v>
      </c>
      <c r="N74" s="30">
        <v>0</v>
      </c>
    </row>
    <row r="75" spans="1:16">
      <c r="A75" t="s">
        <v>29</v>
      </c>
      <c r="B75" t="s">
        <v>30</v>
      </c>
      <c r="D75">
        <v>-3.469214</v>
      </c>
      <c r="J75" t="s">
        <v>29</v>
      </c>
      <c r="K75" t="s">
        <v>30</v>
      </c>
      <c r="M75">
        <v>-3.469214</v>
      </c>
    </row>
    <row r="76" spans="1:16">
      <c r="B76" t="s">
        <v>31</v>
      </c>
      <c r="D76">
        <v>-2.8785150000000002</v>
      </c>
      <c r="K76" t="s">
        <v>31</v>
      </c>
      <c r="M76">
        <v>-2.8785150000000002</v>
      </c>
    </row>
    <row r="77" spans="1:16">
      <c r="B77" t="s">
        <v>32</v>
      </c>
      <c r="D77">
        <v>-2.5758990000000002</v>
      </c>
      <c r="K77" t="s">
        <v>32</v>
      </c>
      <c r="M77">
        <v>-2.5758990000000002</v>
      </c>
    </row>
    <row r="79" spans="1:16">
      <c r="A79" t="s">
        <v>33</v>
      </c>
      <c r="J79" t="s">
        <v>33</v>
      </c>
    </row>
    <row r="82" spans="1:14">
      <c r="A82" t="s">
        <v>34</v>
      </c>
      <c r="J82" t="s">
        <v>34</v>
      </c>
    </row>
    <row r="83" spans="1:14">
      <c r="A83" t="s">
        <v>35</v>
      </c>
      <c r="J83" t="s">
        <v>58</v>
      </c>
    </row>
    <row r="84" spans="1:14">
      <c r="A84" t="s">
        <v>36</v>
      </c>
      <c r="J84" t="s">
        <v>36</v>
      </c>
    </row>
    <row r="85" spans="1:14">
      <c r="A85" t="s">
        <v>148</v>
      </c>
      <c r="J85" t="s">
        <v>152</v>
      </c>
    </row>
    <row r="86" spans="1:14">
      <c r="A86" t="s">
        <v>150</v>
      </c>
      <c r="J86" t="s">
        <v>150</v>
      </c>
    </row>
    <row r="87" spans="1:14">
      <c r="A87" t="s">
        <v>151</v>
      </c>
      <c r="J87" t="s">
        <v>151</v>
      </c>
    </row>
    <row r="89" spans="1:14">
      <c r="A89" t="s">
        <v>37</v>
      </c>
      <c r="B89" t="s">
        <v>38</v>
      </c>
      <c r="C89" t="s">
        <v>39</v>
      </c>
      <c r="D89" t="s">
        <v>26</v>
      </c>
      <c r="E89" t="s">
        <v>40</v>
      </c>
      <c r="J89" t="s">
        <v>37</v>
      </c>
      <c r="K89" t="s">
        <v>38</v>
      </c>
      <c r="L89" t="s">
        <v>39</v>
      </c>
      <c r="M89" t="s">
        <v>26</v>
      </c>
      <c r="N89" t="s">
        <v>40</v>
      </c>
    </row>
    <row r="91" spans="1:14">
      <c r="A91" t="s">
        <v>41</v>
      </c>
      <c r="B91">
        <v>-1.942E-2</v>
      </c>
      <c r="C91">
        <v>1.2430999999999999E-2</v>
      </c>
      <c r="D91">
        <v>-1.5621780000000001</v>
      </c>
      <c r="E91">
        <v>0.1202</v>
      </c>
      <c r="J91" t="s">
        <v>42</v>
      </c>
      <c r="K91">
        <v>-1.192709</v>
      </c>
      <c r="L91">
        <v>7.5509999999999994E-2</v>
      </c>
      <c r="M91">
        <v>-15.79533</v>
      </c>
      <c r="N91">
        <v>0</v>
      </c>
    </row>
    <row r="92" spans="1:14">
      <c r="A92" t="s">
        <v>42</v>
      </c>
      <c r="B92">
        <v>-0.18968499999999999</v>
      </c>
      <c r="C92">
        <v>7.5212000000000001E-2</v>
      </c>
      <c r="D92">
        <v>-2.522017</v>
      </c>
      <c r="E92">
        <v>1.26E-2</v>
      </c>
      <c r="J92" t="s">
        <v>43</v>
      </c>
      <c r="K92">
        <v>1443.415</v>
      </c>
      <c r="L92">
        <v>714.11320000000001</v>
      </c>
      <c r="M92">
        <v>2.0212690000000002</v>
      </c>
      <c r="N92">
        <v>4.48E-2</v>
      </c>
    </row>
    <row r="93" spans="1:14">
      <c r="A93" t="s">
        <v>43</v>
      </c>
      <c r="B93">
        <v>5849.41</v>
      </c>
      <c r="C93">
        <v>2908.6689999999999</v>
      </c>
      <c r="D93">
        <v>2.0110269999999999</v>
      </c>
      <c r="E93">
        <v>4.5900000000000003E-2</v>
      </c>
    </row>
    <row r="94" spans="1:14">
      <c r="J94" t="s">
        <v>44</v>
      </c>
      <c r="K94">
        <v>0.59903200000000001</v>
      </c>
      <c r="L94" t="s">
        <v>45</v>
      </c>
      <c r="N94">
        <v>-83.994079999999997</v>
      </c>
    </row>
    <row r="95" spans="1:14">
      <c r="A95" t="s">
        <v>44</v>
      </c>
      <c r="B95">
        <v>5.1482E-2</v>
      </c>
      <c r="C95" t="s">
        <v>45</v>
      </c>
      <c r="E95">
        <v>1196.627</v>
      </c>
      <c r="J95" t="s">
        <v>46</v>
      </c>
      <c r="K95">
        <v>0.59663100000000002</v>
      </c>
      <c r="L95" t="s">
        <v>47</v>
      </c>
      <c r="N95">
        <v>14482.4</v>
      </c>
    </row>
    <row r="96" spans="1:14">
      <c r="A96" t="s">
        <v>46</v>
      </c>
      <c r="B96">
        <v>4.0053999999999999E-2</v>
      </c>
      <c r="C96" t="s">
        <v>47</v>
      </c>
      <c r="E96">
        <v>9347.6679999999997</v>
      </c>
      <c r="J96" t="s">
        <v>48</v>
      </c>
      <c r="K96">
        <v>9197.9639999999999</v>
      </c>
      <c r="L96" t="s">
        <v>49</v>
      </c>
      <c r="N96">
        <v>21.103120000000001</v>
      </c>
    </row>
    <row r="97" spans="1:14">
      <c r="A97" t="s">
        <v>48</v>
      </c>
      <c r="B97">
        <v>9158.5509999999995</v>
      </c>
      <c r="C97" t="s">
        <v>49</v>
      </c>
      <c r="E97">
        <v>21.100359999999998</v>
      </c>
      <c r="J97" t="s">
        <v>50</v>
      </c>
      <c r="K97" s="7">
        <v>14100000000</v>
      </c>
      <c r="L97" t="s">
        <v>51</v>
      </c>
      <c r="N97">
        <v>21.140160000000002</v>
      </c>
    </row>
    <row r="98" spans="1:14">
      <c r="A98" t="s">
        <v>50</v>
      </c>
      <c r="B98" s="7">
        <v>13900000000</v>
      </c>
      <c r="C98" t="s">
        <v>51</v>
      </c>
      <c r="E98">
        <v>21.155919999999998</v>
      </c>
      <c r="J98" t="s">
        <v>52</v>
      </c>
      <c r="K98">
        <v>-1781.213</v>
      </c>
      <c r="L98" t="s">
        <v>53</v>
      </c>
      <c r="N98">
        <v>249.49250000000001</v>
      </c>
    </row>
    <row r="99" spans="1:14">
      <c r="A99" t="s">
        <v>52</v>
      </c>
      <c r="B99">
        <v>-1779.98</v>
      </c>
      <c r="C99" t="s">
        <v>53</v>
      </c>
      <c r="E99">
        <v>4.5048849999999998</v>
      </c>
      <c r="J99" t="s">
        <v>54</v>
      </c>
      <c r="K99">
        <v>1.98994</v>
      </c>
      <c r="L99" t="s">
        <v>55</v>
      </c>
      <c r="N99">
        <v>0</v>
      </c>
    </row>
    <row r="100" spans="1:14">
      <c r="A100" t="s">
        <v>54</v>
      </c>
      <c r="B100">
        <v>1.9863010000000001</v>
      </c>
      <c r="C100" t="s">
        <v>55</v>
      </c>
      <c r="E100">
        <v>1.2439E-2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opLeftCell="A58" workbookViewId="0">
      <selection activeCell="A79" sqref="A79"/>
    </sheetView>
  </sheetViews>
  <sheetFormatPr defaultRowHeight="15"/>
  <cols>
    <col min="1" max="16384" width="9.140625" style="2"/>
  </cols>
  <sheetData>
    <row r="1" spans="2:3" ht="19.5" customHeight="1">
      <c r="B1" s="8" t="s">
        <v>59</v>
      </c>
      <c r="C1" s="8"/>
    </row>
    <row r="23" spans="1:16">
      <c r="A23" s="2" t="s">
        <v>21</v>
      </c>
      <c r="J23" s="2" t="s">
        <v>22</v>
      </c>
    </row>
    <row r="24" spans="1:16">
      <c r="A24" s="2" t="s">
        <v>153</v>
      </c>
      <c r="J24" s="2" t="s">
        <v>153</v>
      </c>
    </row>
    <row r="25" spans="1:16">
      <c r="A25" s="2" t="s">
        <v>146</v>
      </c>
      <c r="J25" s="2" t="s">
        <v>146</v>
      </c>
    </row>
    <row r="26" spans="1:16">
      <c r="A26" s="2" t="s">
        <v>147</v>
      </c>
      <c r="J26" s="2" t="s">
        <v>149</v>
      </c>
    </row>
    <row r="28" spans="1:16">
      <c r="A28" s="2" t="s">
        <v>5</v>
      </c>
      <c r="B28" s="2" t="s">
        <v>6</v>
      </c>
      <c r="D28" s="2" t="s">
        <v>7</v>
      </c>
      <c r="E28" s="2" t="s">
        <v>8</v>
      </c>
      <c r="F28" s="2" t="s">
        <v>9</v>
      </c>
      <c r="G28" s="2" t="s">
        <v>10</v>
      </c>
      <c r="J28" s="2" t="s">
        <v>5</v>
      </c>
      <c r="K28" s="2" t="s">
        <v>6</v>
      </c>
      <c r="M28" s="2" t="s">
        <v>7</v>
      </c>
      <c r="N28" s="2" t="s">
        <v>8</v>
      </c>
      <c r="O28" s="2" t="s">
        <v>9</v>
      </c>
      <c r="P28" s="2" t="s">
        <v>10</v>
      </c>
    </row>
    <row r="30" spans="1:16">
      <c r="A30" s="2" t="s">
        <v>11</v>
      </c>
      <c r="B30" s="2" t="s">
        <v>11</v>
      </c>
      <c r="C30" s="2">
        <v>1</v>
      </c>
      <c r="D30" s="2">
        <v>0.94799999999999995</v>
      </c>
      <c r="E30" s="2">
        <v>0.94799999999999995</v>
      </c>
      <c r="F30" s="2">
        <v>156.32</v>
      </c>
      <c r="G30" s="2">
        <v>0</v>
      </c>
      <c r="J30" s="2" t="s">
        <v>13</v>
      </c>
      <c r="K30" s="2" t="s">
        <v>13</v>
      </c>
      <c r="L30" s="2">
        <v>1</v>
      </c>
      <c r="M30" s="2">
        <v>2.3E-2</v>
      </c>
      <c r="N30" s="2">
        <v>2.3E-2</v>
      </c>
      <c r="O30" s="2">
        <v>9.3899999999999997E-2</v>
      </c>
      <c r="P30" s="2">
        <v>0.75900000000000001</v>
      </c>
    </row>
    <row r="31" spans="1:16">
      <c r="A31" s="2" t="s">
        <v>11</v>
      </c>
      <c r="B31" s="2" t="s">
        <v>13</v>
      </c>
      <c r="C31" s="2">
        <v>2</v>
      </c>
      <c r="D31" s="2">
        <v>0.89800000000000002</v>
      </c>
      <c r="E31" s="2">
        <v>-8.0000000000000002E-3</v>
      </c>
      <c r="F31" s="2">
        <v>297.33</v>
      </c>
      <c r="G31" s="2">
        <v>0</v>
      </c>
      <c r="J31" s="2" t="s">
        <v>12</v>
      </c>
      <c r="K31" s="2" t="s">
        <v>12</v>
      </c>
      <c r="L31" s="2">
        <v>2</v>
      </c>
      <c r="M31" s="2">
        <v>0.17799999999999999</v>
      </c>
      <c r="N31" s="2">
        <v>0.17799999999999999</v>
      </c>
      <c r="O31" s="2">
        <v>5.6226000000000003</v>
      </c>
      <c r="P31" s="2">
        <v>0.06</v>
      </c>
    </row>
    <row r="32" spans="1:16">
      <c r="A32" s="2" t="s">
        <v>14</v>
      </c>
      <c r="B32" s="2" t="s">
        <v>16</v>
      </c>
      <c r="C32" s="2">
        <v>3</v>
      </c>
      <c r="D32" s="2">
        <v>0.84199999999999997</v>
      </c>
      <c r="E32" s="2">
        <v>-8.1000000000000003E-2</v>
      </c>
      <c r="F32" s="2">
        <v>422.08</v>
      </c>
      <c r="G32" s="2">
        <v>0</v>
      </c>
      <c r="J32" s="2" t="s">
        <v>12</v>
      </c>
      <c r="K32" s="2" t="s">
        <v>12</v>
      </c>
      <c r="L32" s="2">
        <v>3</v>
      </c>
      <c r="M32" s="2">
        <v>9.4E-2</v>
      </c>
      <c r="N32" s="2">
        <v>8.8999999999999996E-2</v>
      </c>
      <c r="O32" s="2">
        <v>7.1574999999999998</v>
      </c>
      <c r="P32" s="2">
        <v>6.7000000000000004E-2</v>
      </c>
    </row>
    <row r="33" spans="1:16">
      <c r="A33" s="2" t="s">
        <v>14</v>
      </c>
      <c r="B33" s="2" t="s">
        <v>16</v>
      </c>
      <c r="C33" s="2">
        <v>4</v>
      </c>
      <c r="D33" s="2">
        <v>0.78300000000000003</v>
      </c>
      <c r="E33" s="2">
        <v>-5.8999999999999997E-2</v>
      </c>
      <c r="F33" s="2">
        <v>530.74</v>
      </c>
      <c r="G33" s="2">
        <v>0</v>
      </c>
      <c r="J33" s="2" t="s">
        <v>12</v>
      </c>
      <c r="K33" s="2" t="s">
        <v>12</v>
      </c>
      <c r="L33" s="2">
        <v>4</v>
      </c>
      <c r="M33" s="2">
        <v>0.108</v>
      </c>
      <c r="N33" s="2">
        <v>7.8E-2</v>
      </c>
      <c r="O33" s="2">
        <v>9.2268000000000008</v>
      </c>
      <c r="P33" s="2">
        <v>5.6000000000000001E-2</v>
      </c>
    </row>
    <row r="34" spans="1:16">
      <c r="A34" s="2" t="s">
        <v>14</v>
      </c>
      <c r="B34" s="2" t="s">
        <v>16</v>
      </c>
      <c r="C34" s="2">
        <v>5</v>
      </c>
      <c r="D34" s="2">
        <v>0.72199999999999998</v>
      </c>
      <c r="E34" s="2">
        <v>-6.0999999999999999E-2</v>
      </c>
      <c r="F34" s="2">
        <v>623.55999999999995</v>
      </c>
      <c r="G34" s="2">
        <v>0</v>
      </c>
      <c r="J34" s="2" t="s">
        <v>13</v>
      </c>
      <c r="K34" s="2" t="s">
        <v>13</v>
      </c>
      <c r="L34" s="2">
        <v>5</v>
      </c>
      <c r="M34" s="2">
        <v>0.06</v>
      </c>
      <c r="N34" s="2">
        <v>2.8000000000000001E-2</v>
      </c>
      <c r="O34" s="2">
        <v>9.8550000000000004</v>
      </c>
      <c r="P34" s="2">
        <v>7.9000000000000001E-2</v>
      </c>
    </row>
    <row r="35" spans="1:16">
      <c r="A35" s="2" t="s">
        <v>15</v>
      </c>
      <c r="B35" s="2" t="s">
        <v>13</v>
      </c>
      <c r="C35" s="2">
        <v>6</v>
      </c>
      <c r="D35" s="2">
        <v>0.66</v>
      </c>
      <c r="E35" s="2">
        <v>-3.3000000000000002E-2</v>
      </c>
      <c r="F35" s="2">
        <v>701.76</v>
      </c>
      <c r="G35" s="2">
        <v>0</v>
      </c>
      <c r="J35" s="2" t="s">
        <v>12</v>
      </c>
      <c r="K35" s="2" t="s">
        <v>13</v>
      </c>
      <c r="L35" s="2">
        <v>6</v>
      </c>
      <c r="M35" s="2">
        <v>7.6999999999999999E-2</v>
      </c>
      <c r="N35" s="2">
        <v>3.9E-2</v>
      </c>
      <c r="O35" s="2">
        <v>10.91</v>
      </c>
      <c r="P35" s="2">
        <v>9.0999999999999998E-2</v>
      </c>
    </row>
    <row r="36" spans="1:16">
      <c r="A36" s="2" t="s">
        <v>15</v>
      </c>
      <c r="B36" s="2" t="s">
        <v>13</v>
      </c>
      <c r="C36" s="2">
        <v>7</v>
      </c>
      <c r="D36" s="2">
        <v>0.59799999999999998</v>
      </c>
      <c r="E36" s="2">
        <v>-4.8000000000000001E-2</v>
      </c>
      <c r="F36" s="2">
        <v>766.19</v>
      </c>
      <c r="G36" s="2">
        <v>0</v>
      </c>
      <c r="J36" s="2" t="s">
        <v>13</v>
      </c>
      <c r="K36" s="2" t="s">
        <v>13</v>
      </c>
      <c r="L36" s="2">
        <v>7</v>
      </c>
      <c r="M36" s="2">
        <v>-2.1000000000000001E-2</v>
      </c>
      <c r="N36" s="2">
        <v>-5.3999999999999999E-2</v>
      </c>
      <c r="O36" s="2">
        <v>10.987</v>
      </c>
      <c r="P36" s="2">
        <v>0.13900000000000001</v>
      </c>
    </row>
    <row r="37" spans="1:16">
      <c r="A37" s="2" t="s">
        <v>17</v>
      </c>
      <c r="B37" s="2" t="s">
        <v>13</v>
      </c>
      <c r="C37" s="2">
        <v>8</v>
      </c>
      <c r="D37" s="2">
        <v>0.53800000000000003</v>
      </c>
      <c r="E37" s="2">
        <v>-8.0000000000000002E-3</v>
      </c>
      <c r="F37" s="2">
        <v>818.73</v>
      </c>
      <c r="G37" s="2">
        <v>0</v>
      </c>
      <c r="J37" s="2" t="s">
        <v>16</v>
      </c>
      <c r="K37" s="2" t="s">
        <v>16</v>
      </c>
      <c r="L37" s="2">
        <v>8</v>
      </c>
      <c r="M37" s="2">
        <v>-6.0999999999999999E-2</v>
      </c>
      <c r="N37" s="2">
        <v>-0.1</v>
      </c>
      <c r="O37" s="2">
        <v>11.648999999999999</v>
      </c>
      <c r="P37" s="2">
        <v>0.16800000000000001</v>
      </c>
    </row>
    <row r="38" spans="1:16">
      <c r="A38" s="2" t="s">
        <v>17</v>
      </c>
      <c r="B38" s="2" t="s">
        <v>13</v>
      </c>
      <c r="C38" s="2">
        <v>9</v>
      </c>
      <c r="D38" s="2">
        <v>0.48299999999999998</v>
      </c>
      <c r="E38" s="2">
        <v>0.01</v>
      </c>
      <c r="F38" s="2">
        <v>861.3</v>
      </c>
      <c r="G38" s="2">
        <v>0</v>
      </c>
      <c r="J38" s="2" t="s">
        <v>13</v>
      </c>
      <c r="K38" s="2" t="s">
        <v>13</v>
      </c>
      <c r="L38" s="2">
        <v>9</v>
      </c>
      <c r="M38" s="2">
        <v>4.1000000000000002E-2</v>
      </c>
      <c r="N38" s="2">
        <v>3.5999999999999997E-2</v>
      </c>
      <c r="O38" s="2">
        <v>11.96</v>
      </c>
      <c r="P38" s="2">
        <v>0.216</v>
      </c>
    </row>
    <row r="39" spans="1:16">
      <c r="A39" s="2" t="s">
        <v>18</v>
      </c>
      <c r="B39" s="2" t="s">
        <v>13</v>
      </c>
      <c r="C39" s="2">
        <v>10</v>
      </c>
      <c r="D39" s="2">
        <v>0.42899999999999999</v>
      </c>
      <c r="E39" s="2">
        <v>-2.5000000000000001E-2</v>
      </c>
      <c r="F39" s="2">
        <v>895.11</v>
      </c>
      <c r="G39" s="2">
        <v>0</v>
      </c>
      <c r="J39" s="2" t="s">
        <v>16</v>
      </c>
      <c r="K39" s="2" t="s">
        <v>16</v>
      </c>
      <c r="L39" s="2">
        <v>10</v>
      </c>
      <c r="M39" s="2">
        <v>-0.157</v>
      </c>
      <c r="N39" s="2">
        <v>-0.14499999999999999</v>
      </c>
      <c r="O39" s="2">
        <v>16.443999999999999</v>
      </c>
      <c r="P39" s="2">
        <v>8.7999999999999995E-2</v>
      </c>
    </row>
    <row r="40" spans="1:16">
      <c r="A40" s="2" t="s">
        <v>18</v>
      </c>
      <c r="B40" s="2" t="s">
        <v>13</v>
      </c>
      <c r="C40" s="2">
        <v>11</v>
      </c>
      <c r="D40" s="2">
        <v>0.38500000000000001</v>
      </c>
      <c r="E40" s="2">
        <v>5.2999999999999999E-2</v>
      </c>
      <c r="F40" s="2">
        <v>922.46</v>
      </c>
      <c r="G40" s="2">
        <v>0</v>
      </c>
      <c r="J40" s="2" t="s">
        <v>16</v>
      </c>
      <c r="K40" s="2" t="s">
        <v>16</v>
      </c>
      <c r="L40" s="2">
        <v>11</v>
      </c>
      <c r="M40" s="2">
        <v>-0.14699999999999999</v>
      </c>
      <c r="N40" s="2">
        <v>-0.158</v>
      </c>
      <c r="O40" s="2">
        <v>20.445</v>
      </c>
      <c r="P40" s="2">
        <v>0.04</v>
      </c>
    </row>
    <row r="41" spans="1:16">
      <c r="A41" s="2" t="s">
        <v>18</v>
      </c>
      <c r="B41" s="2" t="s">
        <v>13</v>
      </c>
      <c r="C41" s="2">
        <v>12</v>
      </c>
      <c r="D41" s="2">
        <v>0.34799999999999998</v>
      </c>
      <c r="E41" s="2">
        <v>3.9E-2</v>
      </c>
      <c r="F41" s="2">
        <v>944.93</v>
      </c>
      <c r="G41" s="2">
        <v>0</v>
      </c>
      <c r="J41" s="2" t="s">
        <v>13</v>
      </c>
      <c r="K41" s="2" t="s">
        <v>13</v>
      </c>
      <c r="L41" s="2">
        <v>12</v>
      </c>
      <c r="M41" s="2">
        <v>-1.2E-2</v>
      </c>
      <c r="N41" s="2">
        <v>4.4999999999999998E-2</v>
      </c>
      <c r="O41" s="2">
        <v>20.471</v>
      </c>
      <c r="P41" s="2">
        <v>5.8999999999999997E-2</v>
      </c>
    </row>
    <row r="42" spans="1:16">
      <c r="A42" s="2" t="s">
        <v>19</v>
      </c>
      <c r="B42" s="2" t="s">
        <v>13</v>
      </c>
      <c r="C42" s="2">
        <v>13</v>
      </c>
      <c r="D42" s="2">
        <v>0.312</v>
      </c>
      <c r="E42" s="2">
        <v>-2.1999999999999999E-2</v>
      </c>
      <c r="F42" s="2">
        <v>963.16</v>
      </c>
      <c r="G42" s="2">
        <v>0</v>
      </c>
      <c r="J42" s="2" t="s">
        <v>20</v>
      </c>
      <c r="K42" s="2" t="s">
        <v>16</v>
      </c>
      <c r="L42" s="2">
        <v>13</v>
      </c>
      <c r="M42" s="2">
        <v>-0.24099999999999999</v>
      </c>
      <c r="N42" s="2">
        <v>-0.183</v>
      </c>
      <c r="O42" s="2">
        <v>31.248999999999999</v>
      </c>
      <c r="P42" s="2">
        <v>3.0000000000000001E-3</v>
      </c>
    </row>
    <row r="43" spans="1:16">
      <c r="A43" s="2" t="s">
        <v>19</v>
      </c>
      <c r="B43" s="2" t="s">
        <v>12</v>
      </c>
      <c r="C43" s="2">
        <v>14</v>
      </c>
      <c r="D43" s="2">
        <v>0.28999999999999998</v>
      </c>
      <c r="E43" s="2">
        <v>9.5000000000000001E-2</v>
      </c>
      <c r="F43" s="2">
        <v>979.02</v>
      </c>
      <c r="G43" s="2">
        <v>0</v>
      </c>
      <c r="J43" s="2" t="s">
        <v>16</v>
      </c>
      <c r="K43" s="2" t="s">
        <v>16</v>
      </c>
      <c r="L43" s="2">
        <v>14</v>
      </c>
      <c r="M43" s="2">
        <v>-0.159</v>
      </c>
      <c r="N43" s="2">
        <v>-0.13200000000000001</v>
      </c>
      <c r="O43" s="2">
        <v>35.978000000000002</v>
      </c>
      <c r="P43" s="2">
        <v>1E-3</v>
      </c>
    </row>
    <row r="44" spans="1:16">
      <c r="A44" s="2" t="s">
        <v>19</v>
      </c>
      <c r="B44" s="2" t="s">
        <v>12</v>
      </c>
      <c r="C44" s="2">
        <v>15</v>
      </c>
      <c r="D44" s="2">
        <v>0.27900000000000003</v>
      </c>
      <c r="E44" s="2">
        <v>8.3000000000000004E-2</v>
      </c>
      <c r="F44" s="2">
        <v>993.79</v>
      </c>
      <c r="G44" s="2">
        <v>0</v>
      </c>
      <c r="J44" s="2" t="s">
        <v>13</v>
      </c>
      <c r="K44" s="2" t="s">
        <v>13</v>
      </c>
      <c r="L44" s="2">
        <v>15</v>
      </c>
      <c r="M44" s="2">
        <v>-4.3999999999999997E-2</v>
      </c>
      <c r="N44" s="2">
        <v>5.2999999999999999E-2</v>
      </c>
      <c r="O44" s="2">
        <v>36.337000000000003</v>
      </c>
      <c r="P44" s="2">
        <v>2E-3</v>
      </c>
    </row>
    <row r="45" spans="1:16">
      <c r="A45" s="2" t="s">
        <v>19</v>
      </c>
      <c r="B45" s="2" t="s">
        <v>13</v>
      </c>
      <c r="C45" s="2">
        <v>16</v>
      </c>
      <c r="D45" s="2">
        <v>0.27300000000000002</v>
      </c>
      <c r="E45" s="2">
        <v>2.4E-2</v>
      </c>
      <c r="F45" s="2">
        <v>1008</v>
      </c>
      <c r="G45" s="2">
        <v>0</v>
      </c>
      <c r="J45" s="2" t="s">
        <v>16</v>
      </c>
      <c r="K45" s="2" t="s">
        <v>16</v>
      </c>
      <c r="L45" s="2">
        <v>16</v>
      </c>
      <c r="M45" s="2">
        <v>-0.17899999999999999</v>
      </c>
      <c r="N45" s="2">
        <v>-9.8000000000000004E-2</v>
      </c>
      <c r="O45" s="2">
        <v>42.398000000000003</v>
      </c>
      <c r="P45" s="2">
        <v>0</v>
      </c>
    </row>
    <row r="46" spans="1:16">
      <c r="A46" s="2" t="s">
        <v>19</v>
      </c>
      <c r="B46" s="2" t="s">
        <v>12</v>
      </c>
      <c r="C46" s="2">
        <v>17</v>
      </c>
      <c r="D46" s="2">
        <v>0.27600000000000002</v>
      </c>
      <c r="E46" s="2">
        <v>6.9000000000000006E-2</v>
      </c>
      <c r="F46" s="2">
        <v>1022.6</v>
      </c>
      <c r="G46" s="2">
        <v>0</v>
      </c>
      <c r="J46" s="2" t="s">
        <v>13</v>
      </c>
      <c r="K46" s="2" t="s">
        <v>13</v>
      </c>
      <c r="L46" s="2">
        <v>17</v>
      </c>
      <c r="M46" s="2">
        <v>-5.6000000000000001E-2</v>
      </c>
      <c r="N46" s="2">
        <v>5.0000000000000001E-3</v>
      </c>
      <c r="O46" s="2">
        <v>42.996000000000002</v>
      </c>
      <c r="P46" s="2">
        <v>0</v>
      </c>
    </row>
    <row r="47" spans="1:16">
      <c r="A47" s="2" t="s">
        <v>19</v>
      </c>
      <c r="B47" s="2" t="s">
        <v>13</v>
      </c>
      <c r="C47" s="2">
        <v>18</v>
      </c>
      <c r="D47" s="2">
        <v>0.28299999999999997</v>
      </c>
      <c r="E47" s="2">
        <v>2.5000000000000001E-2</v>
      </c>
      <c r="F47" s="2">
        <v>1038.0999999999999</v>
      </c>
      <c r="G47" s="2">
        <v>0</v>
      </c>
      <c r="J47" s="2" t="s">
        <v>16</v>
      </c>
      <c r="K47" s="2" t="s">
        <v>13</v>
      </c>
      <c r="L47" s="2">
        <v>18</v>
      </c>
      <c r="M47" s="2">
        <v>-5.7000000000000002E-2</v>
      </c>
      <c r="N47" s="2">
        <v>0</v>
      </c>
      <c r="O47" s="2">
        <v>43.631</v>
      </c>
      <c r="P47" s="2">
        <v>1E-3</v>
      </c>
    </row>
    <row r="48" spans="1:16">
      <c r="A48" s="2" t="s">
        <v>19</v>
      </c>
      <c r="B48" s="2" t="s">
        <v>13</v>
      </c>
      <c r="C48" s="2">
        <v>19</v>
      </c>
      <c r="D48" s="2">
        <v>0.29499999999999998</v>
      </c>
      <c r="E48" s="2">
        <v>3.6999999999999998E-2</v>
      </c>
      <c r="F48" s="2">
        <v>1055</v>
      </c>
      <c r="G48" s="2">
        <v>0</v>
      </c>
      <c r="J48" s="2" t="s">
        <v>13</v>
      </c>
      <c r="K48" s="2" t="s">
        <v>12</v>
      </c>
      <c r="L48" s="2">
        <v>19</v>
      </c>
      <c r="M48" s="2">
        <v>3.2000000000000001E-2</v>
      </c>
      <c r="N48" s="2">
        <v>0.10299999999999999</v>
      </c>
      <c r="O48" s="2">
        <v>43.832000000000001</v>
      </c>
      <c r="P48" s="2">
        <v>1E-3</v>
      </c>
    </row>
    <row r="49" spans="1:16">
      <c r="A49" s="2" t="s">
        <v>19</v>
      </c>
      <c r="B49" s="2" t="s">
        <v>13</v>
      </c>
      <c r="C49" s="2">
        <v>20</v>
      </c>
      <c r="D49" s="2">
        <v>0.30499999999999999</v>
      </c>
      <c r="E49" s="2">
        <v>-1.2E-2</v>
      </c>
      <c r="F49" s="2">
        <v>1073.3</v>
      </c>
      <c r="G49" s="2">
        <v>0</v>
      </c>
      <c r="J49" s="2" t="s">
        <v>16</v>
      </c>
      <c r="K49" s="2" t="s">
        <v>13</v>
      </c>
      <c r="L49" s="2">
        <v>20</v>
      </c>
      <c r="M49" s="2">
        <v>-7.6999999999999999E-2</v>
      </c>
      <c r="N49" s="2">
        <v>-4.2000000000000003E-2</v>
      </c>
      <c r="O49" s="2">
        <v>44.988</v>
      </c>
      <c r="P49" s="2">
        <v>1E-3</v>
      </c>
    </row>
    <row r="50" spans="1:16">
      <c r="A50" s="2" t="s">
        <v>19</v>
      </c>
      <c r="B50" s="2" t="s">
        <v>13</v>
      </c>
      <c r="C50" s="2">
        <v>21</v>
      </c>
      <c r="D50" s="2">
        <v>0.32200000000000001</v>
      </c>
      <c r="E50" s="2">
        <v>5.8999999999999997E-2</v>
      </c>
      <c r="F50" s="2">
        <v>1093.8</v>
      </c>
      <c r="G50" s="2">
        <v>0</v>
      </c>
      <c r="J50" s="2" t="s">
        <v>13</v>
      </c>
      <c r="K50" s="2" t="s">
        <v>13</v>
      </c>
      <c r="L50" s="2">
        <v>21</v>
      </c>
      <c r="M50" s="2">
        <v>4.1000000000000002E-2</v>
      </c>
      <c r="N50" s="2">
        <v>-3.5000000000000003E-2</v>
      </c>
      <c r="O50" s="2">
        <v>45.31</v>
      </c>
      <c r="P50" s="2">
        <v>2E-3</v>
      </c>
    </row>
    <row r="51" spans="1:16">
      <c r="A51" s="2" t="s">
        <v>18</v>
      </c>
      <c r="B51" s="2" t="s">
        <v>13</v>
      </c>
      <c r="C51" s="2">
        <v>22</v>
      </c>
      <c r="D51" s="2">
        <v>0.33600000000000002</v>
      </c>
      <c r="E51" s="2">
        <v>-3.0000000000000001E-3</v>
      </c>
      <c r="F51" s="2">
        <v>1116.0999999999999</v>
      </c>
      <c r="G51" s="2">
        <v>0</v>
      </c>
      <c r="J51" s="2" t="s">
        <v>13</v>
      </c>
      <c r="K51" s="2" t="s">
        <v>13</v>
      </c>
      <c r="L51" s="2">
        <v>22</v>
      </c>
      <c r="M51" s="2">
        <v>-0.03</v>
      </c>
      <c r="N51" s="2">
        <v>1.0999999999999999E-2</v>
      </c>
      <c r="O51" s="2">
        <v>45.484999999999999</v>
      </c>
      <c r="P51" s="2">
        <v>2E-3</v>
      </c>
    </row>
    <row r="52" spans="1:16">
      <c r="A52" s="2" t="s">
        <v>18</v>
      </c>
      <c r="B52" s="2" t="s">
        <v>13</v>
      </c>
      <c r="C52" s="2">
        <v>23</v>
      </c>
      <c r="D52" s="2">
        <v>0.35</v>
      </c>
      <c r="E52" s="2">
        <v>1.7999999999999999E-2</v>
      </c>
      <c r="F52" s="2">
        <v>1140.7</v>
      </c>
      <c r="G52" s="2">
        <v>0</v>
      </c>
      <c r="J52" s="2" t="s">
        <v>13</v>
      </c>
      <c r="K52" s="2" t="s">
        <v>13</v>
      </c>
      <c r="L52" s="2">
        <v>23</v>
      </c>
      <c r="M52" s="2">
        <v>4.5999999999999999E-2</v>
      </c>
      <c r="N52" s="2">
        <v>-4.0000000000000001E-3</v>
      </c>
      <c r="O52" s="2">
        <v>45.898000000000003</v>
      </c>
      <c r="P52" s="2">
        <v>3.0000000000000001E-3</v>
      </c>
    </row>
    <row r="53" spans="1:16">
      <c r="A53" s="2" t="s">
        <v>18</v>
      </c>
      <c r="B53" s="2" t="s">
        <v>13</v>
      </c>
      <c r="C53" s="2">
        <v>24</v>
      </c>
      <c r="D53" s="2">
        <v>0.36099999999999999</v>
      </c>
      <c r="E53" s="2">
        <v>-1.0999999999999999E-2</v>
      </c>
      <c r="F53" s="2">
        <v>1166.9000000000001</v>
      </c>
      <c r="G53" s="2">
        <v>0</v>
      </c>
      <c r="J53" s="2" t="s">
        <v>19</v>
      </c>
      <c r="K53" s="2" t="s">
        <v>12</v>
      </c>
      <c r="L53" s="2">
        <v>24</v>
      </c>
      <c r="M53" s="2">
        <v>0.20100000000000001</v>
      </c>
      <c r="N53" s="2">
        <v>0.122</v>
      </c>
      <c r="O53" s="2">
        <v>53.95</v>
      </c>
      <c r="P53" s="2">
        <v>0</v>
      </c>
    </row>
    <row r="54" spans="1:16">
      <c r="A54" s="2" t="s">
        <v>18</v>
      </c>
      <c r="B54" s="2" t="s">
        <v>13</v>
      </c>
      <c r="C54" s="2">
        <v>25</v>
      </c>
      <c r="D54" s="2">
        <v>0.36299999999999999</v>
      </c>
      <c r="E54" s="2">
        <v>-4.9000000000000002E-2</v>
      </c>
      <c r="F54" s="2">
        <v>1193.7</v>
      </c>
      <c r="G54" s="2">
        <v>0</v>
      </c>
      <c r="J54" s="2" t="s">
        <v>13</v>
      </c>
      <c r="K54" s="2" t="s">
        <v>13</v>
      </c>
      <c r="L54" s="2">
        <v>25</v>
      </c>
      <c r="M54" s="2">
        <v>5.2999999999999999E-2</v>
      </c>
      <c r="N54" s="2">
        <v>5.2999999999999999E-2</v>
      </c>
      <c r="O54" s="2">
        <v>54.511000000000003</v>
      </c>
      <c r="P54" s="2">
        <v>1E-3</v>
      </c>
    </row>
    <row r="55" spans="1:16">
      <c r="A55" s="2" t="s">
        <v>18</v>
      </c>
      <c r="B55" s="2" t="s">
        <v>13</v>
      </c>
      <c r="C55" s="2">
        <v>26</v>
      </c>
      <c r="D55" s="2">
        <v>0.36399999999999999</v>
      </c>
      <c r="E55" s="2">
        <v>5.0000000000000001E-3</v>
      </c>
      <c r="F55" s="2">
        <v>1220.7</v>
      </c>
      <c r="G55" s="2">
        <v>0</v>
      </c>
      <c r="J55" s="2" t="s">
        <v>12</v>
      </c>
      <c r="K55" s="2" t="s">
        <v>13</v>
      </c>
      <c r="L55" s="2">
        <v>26</v>
      </c>
      <c r="M55" s="2">
        <v>7.4999999999999997E-2</v>
      </c>
      <c r="N55" s="2">
        <v>-3.3000000000000002E-2</v>
      </c>
      <c r="O55" s="2">
        <v>55.651000000000003</v>
      </c>
      <c r="P55" s="2">
        <v>1E-3</v>
      </c>
    </row>
    <row r="56" spans="1:16">
      <c r="A56" s="2" t="s">
        <v>18</v>
      </c>
      <c r="B56" s="2" t="s">
        <v>13</v>
      </c>
      <c r="C56" s="2">
        <v>27</v>
      </c>
      <c r="D56" s="2">
        <v>0.36199999999999999</v>
      </c>
      <c r="E56" s="2">
        <v>1.2999999999999999E-2</v>
      </c>
      <c r="F56" s="2">
        <v>1247.7</v>
      </c>
      <c r="G56" s="2">
        <v>0</v>
      </c>
      <c r="J56" s="2" t="s">
        <v>12</v>
      </c>
      <c r="K56" s="2" t="s">
        <v>13</v>
      </c>
      <c r="L56" s="2">
        <v>27</v>
      </c>
      <c r="M56" s="2">
        <v>8.8999999999999996E-2</v>
      </c>
      <c r="N56" s="2">
        <v>-2.3E-2</v>
      </c>
      <c r="O56" s="2">
        <v>57.26</v>
      </c>
      <c r="P56" s="2">
        <v>1E-3</v>
      </c>
    </row>
    <row r="57" spans="1:16">
      <c r="A57" s="2" t="s">
        <v>18</v>
      </c>
      <c r="B57" s="2" t="s">
        <v>13</v>
      </c>
      <c r="C57" s="2">
        <v>28</v>
      </c>
      <c r="D57" s="2">
        <v>0.35799999999999998</v>
      </c>
      <c r="E57" s="2">
        <v>1.2E-2</v>
      </c>
      <c r="F57" s="2">
        <v>1274.2</v>
      </c>
      <c r="G57" s="2">
        <v>0</v>
      </c>
      <c r="J57" s="2" t="s">
        <v>12</v>
      </c>
      <c r="K57" s="2" t="s">
        <v>13</v>
      </c>
      <c r="L57" s="2">
        <v>28</v>
      </c>
      <c r="M57" s="2">
        <v>0.11799999999999999</v>
      </c>
      <c r="N57" s="2">
        <v>6.3E-2</v>
      </c>
      <c r="O57" s="2">
        <v>60.125999999999998</v>
      </c>
      <c r="P57" s="2">
        <v>0</v>
      </c>
    </row>
    <row r="58" spans="1:16">
      <c r="A58" s="2" t="s">
        <v>18</v>
      </c>
      <c r="B58" s="2" t="s">
        <v>13</v>
      </c>
      <c r="C58" s="2">
        <v>29</v>
      </c>
      <c r="D58" s="2">
        <v>0.34699999999999998</v>
      </c>
      <c r="E58" s="2">
        <v>-2.8000000000000001E-2</v>
      </c>
      <c r="F58" s="2">
        <v>1299.3</v>
      </c>
      <c r="G58" s="2">
        <v>0</v>
      </c>
      <c r="J58" s="2" t="s">
        <v>13</v>
      </c>
      <c r="K58" s="2" t="s">
        <v>13</v>
      </c>
      <c r="L58" s="2">
        <v>29</v>
      </c>
      <c r="M58" s="2">
        <v>0.03</v>
      </c>
      <c r="N58" s="2">
        <v>-4.1000000000000002E-2</v>
      </c>
      <c r="O58" s="2">
        <v>60.316000000000003</v>
      </c>
      <c r="P58" s="2">
        <v>1E-3</v>
      </c>
    </row>
    <row r="59" spans="1:16">
      <c r="A59" s="2" t="s">
        <v>18</v>
      </c>
      <c r="B59" s="2" t="s">
        <v>13</v>
      </c>
      <c r="C59" s="2">
        <v>30</v>
      </c>
      <c r="D59" s="2">
        <v>0.33300000000000002</v>
      </c>
      <c r="E59" s="2">
        <v>-4.0000000000000001E-3</v>
      </c>
      <c r="F59" s="2">
        <v>1322.6</v>
      </c>
      <c r="G59" s="2">
        <v>0</v>
      </c>
      <c r="J59" s="2" t="s">
        <v>12</v>
      </c>
      <c r="K59" s="2" t="s">
        <v>12</v>
      </c>
      <c r="L59" s="2">
        <v>30</v>
      </c>
      <c r="M59" s="2">
        <v>0.193</v>
      </c>
      <c r="N59" s="2">
        <v>0.124</v>
      </c>
      <c r="O59" s="2">
        <v>68.108000000000004</v>
      </c>
      <c r="P59" s="2">
        <v>0</v>
      </c>
    </row>
    <row r="60" spans="1:16">
      <c r="A60" s="2" t="s">
        <v>19</v>
      </c>
      <c r="B60" s="2" t="s">
        <v>16</v>
      </c>
      <c r="C60" s="2">
        <v>31</v>
      </c>
      <c r="D60" s="2">
        <v>0.31</v>
      </c>
      <c r="E60" s="2">
        <v>-6.0999999999999999E-2</v>
      </c>
      <c r="F60" s="2">
        <v>1342.9</v>
      </c>
      <c r="G60" s="2">
        <v>0</v>
      </c>
      <c r="J60" s="2" t="s">
        <v>12</v>
      </c>
      <c r="K60" s="2" t="s">
        <v>12</v>
      </c>
      <c r="L60" s="2">
        <v>31</v>
      </c>
      <c r="M60" s="2">
        <v>0.105</v>
      </c>
      <c r="N60" s="2">
        <v>9.9000000000000005E-2</v>
      </c>
      <c r="O60" s="2">
        <v>70.414000000000001</v>
      </c>
      <c r="P60" s="2">
        <v>0</v>
      </c>
    </row>
    <row r="61" spans="1:16">
      <c r="A61" s="2" t="s">
        <v>19</v>
      </c>
      <c r="B61" s="2" t="s">
        <v>13</v>
      </c>
      <c r="C61" s="2">
        <v>32</v>
      </c>
      <c r="D61" s="2">
        <v>0.28299999999999997</v>
      </c>
      <c r="E61" s="2">
        <v>-4.1000000000000002E-2</v>
      </c>
      <c r="F61" s="2">
        <v>1359.9</v>
      </c>
      <c r="G61" s="2">
        <v>0</v>
      </c>
      <c r="J61" s="2" t="s">
        <v>12</v>
      </c>
      <c r="K61" s="2" t="s">
        <v>13</v>
      </c>
      <c r="L61" s="2">
        <v>32</v>
      </c>
      <c r="M61" s="2">
        <v>6.7000000000000004E-2</v>
      </c>
      <c r="N61" s="2">
        <v>3.6999999999999998E-2</v>
      </c>
      <c r="O61" s="2">
        <v>71.364999999999995</v>
      </c>
      <c r="P61" s="2">
        <v>0</v>
      </c>
    </row>
    <row r="62" spans="1:16">
      <c r="A62" s="2" t="s">
        <v>19</v>
      </c>
      <c r="B62" s="2" t="s">
        <v>13</v>
      </c>
      <c r="C62" s="2">
        <v>33</v>
      </c>
      <c r="D62" s="2">
        <v>0.254</v>
      </c>
      <c r="E62" s="2">
        <v>-1.4E-2</v>
      </c>
      <c r="F62" s="2">
        <v>1373.7</v>
      </c>
      <c r="G62" s="2">
        <v>0</v>
      </c>
      <c r="J62" s="2" t="s">
        <v>13</v>
      </c>
      <c r="K62" s="2" t="s">
        <v>13</v>
      </c>
      <c r="L62" s="2">
        <v>33</v>
      </c>
      <c r="M62" s="2">
        <v>5.2999999999999999E-2</v>
      </c>
      <c r="N62" s="2">
        <v>-1.6E-2</v>
      </c>
      <c r="O62" s="2">
        <v>71.974999999999994</v>
      </c>
      <c r="P62" s="2">
        <v>0</v>
      </c>
    </row>
    <row r="63" spans="1:16">
      <c r="A63" s="2" t="s">
        <v>19</v>
      </c>
      <c r="B63" s="2" t="s">
        <v>13</v>
      </c>
      <c r="C63" s="2">
        <v>34</v>
      </c>
      <c r="D63" s="2">
        <v>0.223</v>
      </c>
      <c r="E63" s="2">
        <v>-6.0000000000000001E-3</v>
      </c>
      <c r="F63" s="2">
        <v>1384.5</v>
      </c>
      <c r="G63" s="2">
        <v>0</v>
      </c>
      <c r="J63" s="2" t="s">
        <v>13</v>
      </c>
      <c r="K63" s="2" t="s">
        <v>13</v>
      </c>
      <c r="L63" s="2">
        <v>34</v>
      </c>
      <c r="M63" s="2">
        <v>5.0000000000000001E-3</v>
      </c>
      <c r="N63" s="2">
        <v>-2.1000000000000001E-2</v>
      </c>
      <c r="O63" s="2">
        <v>71.978999999999999</v>
      </c>
      <c r="P63" s="2">
        <v>0</v>
      </c>
    </row>
    <row r="64" spans="1:16">
      <c r="A64" s="2" t="s">
        <v>12</v>
      </c>
      <c r="B64" s="2" t="s">
        <v>13</v>
      </c>
      <c r="C64" s="2">
        <v>35</v>
      </c>
      <c r="D64" s="2">
        <v>0.193</v>
      </c>
      <c r="E64" s="2">
        <v>-5.0000000000000001E-3</v>
      </c>
      <c r="F64" s="2">
        <v>1392.6</v>
      </c>
      <c r="G64" s="2">
        <v>0</v>
      </c>
      <c r="J64" s="2" t="s">
        <v>13</v>
      </c>
      <c r="K64" s="2" t="s">
        <v>13</v>
      </c>
      <c r="L64" s="2">
        <v>35</v>
      </c>
      <c r="M64" s="2">
        <v>-3.3000000000000002E-2</v>
      </c>
      <c r="N64" s="2">
        <v>-1.0999999999999999E-2</v>
      </c>
      <c r="O64" s="2">
        <v>72.210999999999999</v>
      </c>
      <c r="P64" s="2">
        <v>0</v>
      </c>
    </row>
    <row r="65" spans="1:16">
      <c r="A65" s="2" t="s">
        <v>12</v>
      </c>
      <c r="B65" s="2" t="s">
        <v>13</v>
      </c>
      <c r="C65" s="2">
        <v>36</v>
      </c>
      <c r="D65" s="2">
        <v>0.16300000000000001</v>
      </c>
      <c r="E65" s="2">
        <v>-0.01</v>
      </c>
      <c r="F65" s="2">
        <v>1398.4</v>
      </c>
      <c r="G65" s="2">
        <v>0</v>
      </c>
      <c r="J65" s="2" t="s">
        <v>12</v>
      </c>
      <c r="K65" s="2" t="s">
        <v>12</v>
      </c>
      <c r="L65" s="2">
        <v>36</v>
      </c>
      <c r="M65" s="2">
        <v>0.154</v>
      </c>
      <c r="N65" s="2">
        <v>0.14399999999999999</v>
      </c>
      <c r="O65" s="2">
        <v>77.367000000000004</v>
      </c>
      <c r="P65" s="2">
        <v>0</v>
      </c>
    </row>
    <row r="68" spans="1:16">
      <c r="A68" s="2" t="s">
        <v>60</v>
      </c>
      <c r="J68" s="2" t="s">
        <v>63</v>
      </c>
    </row>
    <row r="69" spans="1:16">
      <c r="A69" s="2" t="s">
        <v>24</v>
      </c>
      <c r="J69" s="2" t="s">
        <v>24</v>
      </c>
    </row>
    <row r="70" spans="1:16">
      <c r="A70" s="2" t="s">
        <v>154</v>
      </c>
      <c r="J70" s="2" t="s">
        <v>25</v>
      </c>
    </row>
    <row r="72" spans="1:16">
      <c r="D72" s="2" t="s">
        <v>26</v>
      </c>
      <c r="E72" s="2" t="s">
        <v>27</v>
      </c>
      <c r="M72" s="2" t="s">
        <v>26</v>
      </c>
      <c r="N72" s="2" t="s">
        <v>27</v>
      </c>
    </row>
    <row r="74" spans="1:16">
      <c r="A74" s="2" t="s">
        <v>28</v>
      </c>
      <c r="D74" s="2">
        <v>-1.661335</v>
      </c>
      <c r="E74" s="2">
        <v>0.44900000000000001</v>
      </c>
      <c r="J74" s="2" t="s">
        <v>28</v>
      </c>
      <c r="M74" s="2">
        <v>-7.3078529999999997</v>
      </c>
      <c r="N74" s="29">
        <v>0</v>
      </c>
    </row>
    <row r="75" spans="1:16">
      <c r="A75" s="2" t="s">
        <v>29</v>
      </c>
      <c r="B75" s="2" t="s">
        <v>30</v>
      </c>
      <c r="D75" s="2">
        <v>-3.4704269999999999</v>
      </c>
      <c r="J75" s="2" t="s">
        <v>29</v>
      </c>
      <c r="K75" s="2" t="s">
        <v>30</v>
      </c>
      <c r="M75" s="2">
        <v>-3.4701789999999999</v>
      </c>
    </row>
    <row r="76" spans="1:16">
      <c r="B76" s="2" t="s">
        <v>31</v>
      </c>
      <c r="D76" s="2">
        <v>-2.8790450000000001</v>
      </c>
      <c r="K76" s="2" t="s">
        <v>31</v>
      </c>
      <c r="M76" s="2">
        <v>-2.8789370000000001</v>
      </c>
    </row>
    <row r="77" spans="1:16">
      <c r="B77" s="2" t="s">
        <v>32</v>
      </c>
      <c r="D77" s="2">
        <v>-2.5761820000000002</v>
      </c>
      <c r="K77" s="2" t="s">
        <v>32</v>
      </c>
      <c r="M77" s="2">
        <v>-2.5761240000000001</v>
      </c>
    </row>
    <row r="79" spans="1:16">
      <c r="A79" s="2" t="s">
        <v>33</v>
      </c>
      <c r="J79" s="2" t="s">
        <v>33</v>
      </c>
    </row>
    <row r="82" spans="1:14">
      <c r="A82" s="2" t="s">
        <v>34</v>
      </c>
      <c r="J82" s="2" t="s">
        <v>34</v>
      </c>
    </row>
    <row r="83" spans="1:14">
      <c r="A83" s="2" t="s">
        <v>61</v>
      </c>
      <c r="J83" s="2" t="s">
        <v>64</v>
      </c>
    </row>
    <row r="84" spans="1:14">
      <c r="A84" s="2" t="s">
        <v>36</v>
      </c>
      <c r="J84" s="2" t="s">
        <v>36</v>
      </c>
    </row>
    <row r="85" spans="1:14">
      <c r="A85" s="2" t="s">
        <v>380</v>
      </c>
      <c r="J85" s="2" t="s">
        <v>380</v>
      </c>
    </row>
    <row r="86" spans="1:14">
      <c r="A86" s="2" t="s">
        <v>381</v>
      </c>
      <c r="J86" s="2" t="s">
        <v>383</v>
      </c>
    </row>
    <row r="87" spans="1:14">
      <c r="A87" s="2" t="s">
        <v>382</v>
      </c>
      <c r="J87" s="2" t="s">
        <v>384</v>
      </c>
    </row>
    <row r="89" spans="1:14">
      <c r="A89" s="2" t="s">
        <v>37</v>
      </c>
      <c r="B89" s="2" t="s">
        <v>38</v>
      </c>
      <c r="C89" s="2" t="s">
        <v>39</v>
      </c>
      <c r="D89" s="2" t="s">
        <v>26</v>
      </c>
      <c r="E89" s="2" t="s">
        <v>40</v>
      </c>
      <c r="J89" s="2" t="s">
        <v>37</v>
      </c>
      <c r="K89" s="2" t="s">
        <v>38</v>
      </c>
      <c r="L89" s="2" t="s">
        <v>39</v>
      </c>
      <c r="M89" s="2" t="s">
        <v>26</v>
      </c>
      <c r="N89" s="2" t="s">
        <v>40</v>
      </c>
    </row>
    <row r="91" spans="1:14">
      <c r="A91" s="2" t="s">
        <v>62</v>
      </c>
      <c r="B91" s="2">
        <v>-2.7817000000000001E-2</v>
      </c>
      <c r="C91" s="2">
        <v>1.6743999999999998E-2</v>
      </c>
      <c r="D91" s="2">
        <v>-1.661335</v>
      </c>
      <c r="E91" s="2">
        <v>9.8599999999999993E-2</v>
      </c>
      <c r="J91" s="2" t="s">
        <v>65</v>
      </c>
      <c r="K91" s="2">
        <v>-0.771177</v>
      </c>
      <c r="L91" s="2">
        <v>0.105527</v>
      </c>
      <c r="M91" s="2">
        <v>-7.3078529999999997</v>
      </c>
      <c r="N91" s="2">
        <v>0</v>
      </c>
    </row>
    <row r="92" spans="1:14">
      <c r="A92" s="2" t="s">
        <v>65</v>
      </c>
      <c r="B92" s="2">
        <v>1.3617000000000001E-2</v>
      </c>
      <c r="C92" s="2">
        <v>7.6479000000000005E-2</v>
      </c>
      <c r="D92" s="2">
        <v>0.17804500000000001</v>
      </c>
      <c r="E92" s="2">
        <v>0.8589</v>
      </c>
      <c r="J92" s="2" t="s">
        <v>159</v>
      </c>
      <c r="K92" s="2">
        <v>-0.17677399999999999</v>
      </c>
      <c r="L92" s="2">
        <v>7.4592000000000006E-2</v>
      </c>
      <c r="M92" s="2">
        <v>-2.3698899999999998</v>
      </c>
      <c r="N92" s="2">
        <v>1.9E-2</v>
      </c>
    </row>
    <row r="93" spans="1:14">
      <c r="A93" s="2" t="s">
        <v>156</v>
      </c>
      <c r="B93" s="2">
        <v>0.24648600000000001</v>
      </c>
      <c r="C93" s="2">
        <v>7.4859999999999996E-2</v>
      </c>
      <c r="D93" s="2">
        <v>3.2926190000000002</v>
      </c>
      <c r="E93" s="2">
        <v>1.1999999999999999E-3</v>
      </c>
      <c r="J93" s="2" t="s">
        <v>43</v>
      </c>
      <c r="K93" s="2">
        <v>-1.1702000000000001E-2</v>
      </c>
      <c r="L93" s="2">
        <v>2.4336E-2</v>
      </c>
      <c r="M93" s="2">
        <v>-0.48086400000000001</v>
      </c>
      <c r="N93" s="2">
        <v>0.63129999999999997</v>
      </c>
    </row>
    <row r="94" spans="1:14">
      <c r="A94" s="2" t="s">
        <v>157</v>
      </c>
      <c r="B94" s="2">
        <v>0.10948099999999999</v>
      </c>
      <c r="C94" s="2">
        <v>7.4423000000000003E-2</v>
      </c>
      <c r="D94" s="2">
        <v>1.4710620000000001</v>
      </c>
      <c r="E94" s="2">
        <v>0.14330000000000001</v>
      </c>
    </row>
    <row r="95" spans="1:14">
      <c r="A95" s="2" t="s">
        <v>43</v>
      </c>
      <c r="B95" s="2">
        <v>0.120499</v>
      </c>
      <c r="C95" s="2">
        <v>7.9168000000000002E-2</v>
      </c>
      <c r="D95" s="2">
        <v>1.5220739999999999</v>
      </c>
      <c r="E95" s="2">
        <v>0.13</v>
      </c>
      <c r="J95" s="2" t="s">
        <v>44</v>
      </c>
      <c r="K95" s="2">
        <v>0.49449799999999999</v>
      </c>
      <c r="L95" s="2" t="s">
        <v>45</v>
      </c>
      <c r="N95" s="2">
        <v>3.0300000000000001E-3</v>
      </c>
    </row>
    <row r="96" spans="1:14">
      <c r="J96" s="2" t="s">
        <v>46</v>
      </c>
      <c r="K96" s="2">
        <v>0.488257</v>
      </c>
      <c r="L96" s="2" t="s">
        <v>47</v>
      </c>
      <c r="N96" s="2">
        <v>0.436089</v>
      </c>
    </row>
    <row r="97" spans="1:14">
      <c r="A97" s="2" t="s">
        <v>44</v>
      </c>
      <c r="B97" s="2">
        <v>8.0724000000000004E-2</v>
      </c>
      <c r="C97" s="2" t="s">
        <v>45</v>
      </c>
      <c r="E97" s="2">
        <v>-9.7560000000000008E-3</v>
      </c>
      <c r="J97" s="2" t="s">
        <v>48</v>
      </c>
      <c r="K97" s="7">
        <v>0.31196200000000002</v>
      </c>
      <c r="L97" s="2" t="s">
        <v>49</v>
      </c>
      <c r="N97" s="2">
        <v>0.52614099999999997</v>
      </c>
    </row>
    <row r="98" spans="1:14">
      <c r="A98" s="2" t="s">
        <v>46</v>
      </c>
      <c r="B98" s="7">
        <v>5.7597000000000002E-2</v>
      </c>
      <c r="C98" s="2" t="s">
        <v>47</v>
      </c>
      <c r="E98" s="2">
        <v>0.31079099999999998</v>
      </c>
      <c r="J98" s="2" t="s">
        <v>50</v>
      </c>
      <c r="K98" s="2">
        <v>15.765840000000001</v>
      </c>
      <c r="L98" s="2" t="s">
        <v>51</v>
      </c>
      <c r="N98" s="2">
        <v>0.58261200000000002</v>
      </c>
    </row>
    <row r="99" spans="1:14">
      <c r="A99" s="2" t="s">
        <v>48</v>
      </c>
      <c r="B99" s="2">
        <v>0.30170799999999998</v>
      </c>
      <c r="C99" s="2" t="s">
        <v>49</v>
      </c>
      <c r="E99" s="2">
        <v>0.471302</v>
      </c>
      <c r="J99" s="2" t="s">
        <v>52</v>
      </c>
      <c r="K99" s="2">
        <v>-40.406599999999997</v>
      </c>
      <c r="L99" s="2" t="s">
        <v>53</v>
      </c>
      <c r="N99" s="2">
        <v>79.236800000000002</v>
      </c>
    </row>
    <row r="100" spans="1:14">
      <c r="A100" s="2" t="s">
        <v>50</v>
      </c>
      <c r="B100" s="2">
        <v>14.47345</v>
      </c>
      <c r="C100" s="2" t="s">
        <v>51</v>
      </c>
      <c r="E100" s="2">
        <v>0.56581000000000004</v>
      </c>
      <c r="J100" s="2" t="s">
        <v>54</v>
      </c>
      <c r="K100" s="2">
        <v>2.0516160000000001</v>
      </c>
      <c r="L100" s="2" t="s">
        <v>55</v>
      </c>
      <c r="N100" s="2">
        <v>0</v>
      </c>
    </row>
    <row r="101" spans="1:14">
      <c r="A101" s="2" t="s">
        <v>52</v>
      </c>
      <c r="B101" s="2">
        <v>-33.646749999999997</v>
      </c>
      <c r="C101" s="2" t="s">
        <v>53</v>
      </c>
      <c r="E101" s="2">
        <v>3.4905349999999999</v>
      </c>
    </row>
    <row r="102" spans="1:14">
      <c r="A102" s="2" t="s">
        <v>54</v>
      </c>
      <c r="B102" s="2">
        <v>2.063288</v>
      </c>
      <c r="C102" s="2" t="s">
        <v>55</v>
      </c>
      <c r="E102" s="2">
        <v>9.2090000000000002E-3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2"/>
  <sheetViews>
    <sheetView topLeftCell="A61" workbookViewId="0">
      <selection activeCell="J80" sqref="J80"/>
    </sheetView>
  </sheetViews>
  <sheetFormatPr defaultRowHeight="15"/>
  <cols>
    <col min="1" max="16384" width="9.140625" style="2"/>
  </cols>
  <sheetData>
    <row r="1" spans="2:3" ht="19.5" customHeight="1">
      <c r="B1" s="9" t="s">
        <v>83</v>
      </c>
      <c r="C1" s="9"/>
    </row>
    <row r="23" spans="1:16">
      <c r="A23" s="2" t="s">
        <v>21</v>
      </c>
      <c r="J23" s="2" t="s">
        <v>22</v>
      </c>
    </row>
    <row r="24" spans="1:16">
      <c r="A24" s="2" t="s">
        <v>160</v>
      </c>
      <c r="J24" s="2" t="s">
        <v>161</v>
      </c>
    </row>
    <row r="25" spans="1:16">
      <c r="A25" s="2" t="s">
        <v>146</v>
      </c>
      <c r="J25" s="2" t="s">
        <v>146</v>
      </c>
    </row>
    <row r="26" spans="1:16">
      <c r="A26" s="2" t="s">
        <v>149</v>
      </c>
      <c r="J26" s="2" t="s">
        <v>162</v>
      </c>
    </row>
    <row r="28" spans="1:16">
      <c r="A28" s="2" t="s">
        <v>5</v>
      </c>
      <c r="B28" s="2" t="s">
        <v>6</v>
      </c>
      <c r="D28" s="2" t="s">
        <v>7</v>
      </c>
      <c r="E28" s="2" t="s">
        <v>8</v>
      </c>
      <c r="F28" s="2" t="s">
        <v>9</v>
      </c>
      <c r="G28" s="2" t="s">
        <v>10</v>
      </c>
      <c r="J28" s="2" t="s">
        <v>5</v>
      </c>
      <c r="K28" s="2" t="s">
        <v>6</v>
      </c>
      <c r="M28" s="2" t="s">
        <v>7</v>
      </c>
      <c r="N28" s="2" t="s">
        <v>8</v>
      </c>
      <c r="O28" s="2" t="s">
        <v>9</v>
      </c>
      <c r="P28" s="2" t="s">
        <v>10</v>
      </c>
    </row>
    <row r="30" spans="1:16">
      <c r="A30" s="2" t="s">
        <v>14</v>
      </c>
      <c r="B30" s="2" t="s">
        <v>14</v>
      </c>
      <c r="C30" s="2">
        <v>1</v>
      </c>
      <c r="D30" s="2">
        <v>0.71799999999999997</v>
      </c>
      <c r="E30" s="2">
        <v>0.71799999999999997</v>
      </c>
      <c r="F30" s="2">
        <v>89.122</v>
      </c>
      <c r="G30" s="2">
        <v>0</v>
      </c>
      <c r="J30" s="2" t="s">
        <v>66</v>
      </c>
      <c r="K30" s="2" t="s">
        <v>66</v>
      </c>
      <c r="L30" s="2">
        <v>1</v>
      </c>
      <c r="M30" s="2">
        <v>-0.35</v>
      </c>
      <c r="N30" s="2">
        <v>-0.35</v>
      </c>
      <c r="O30" s="2">
        <v>21.047000000000001</v>
      </c>
      <c r="P30" s="2">
        <v>0</v>
      </c>
    </row>
    <row r="31" spans="1:16">
      <c r="A31" s="2" t="s">
        <v>15</v>
      </c>
      <c r="B31" s="2" t="s">
        <v>19</v>
      </c>
      <c r="C31" s="2">
        <v>2</v>
      </c>
      <c r="D31" s="2">
        <v>0.621</v>
      </c>
      <c r="E31" s="2">
        <v>0.218</v>
      </c>
      <c r="F31" s="2">
        <v>156.24</v>
      </c>
      <c r="G31" s="2">
        <v>0</v>
      </c>
      <c r="J31" s="2" t="s">
        <v>13</v>
      </c>
      <c r="K31" s="2" t="s">
        <v>16</v>
      </c>
      <c r="L31" s="2">
        <v>2</v>
      </c>
      <c r="M31" s="2">
        <v>3.7999999999999999E-2</v>
      </c>
      <c r="N31" s="2">
        <v>-9.6000000000000002E-2</v>
      </c>
      <c r="O31" s="2">
        <v>21.297999999999998</v>
      </c>
      <c r="P31" s="2">
        <v>0</v>
      </c>
    </row>
    <row r="32" spans="1:16">
      <c r="A32" s="2" t="s">
        <v>17</v>
      </c>
      <c r="B32" s="2" t="s">
        <v>13</v>
      </c>
      <c r="C32" s="2">
        <v>3</v>
      </c>
      <c r="D32" s="2">
        <v>0.50900000000000001</v>
      </c>
      <c r="E32" s="2">
        <v>8.9999999999999993E-3</v>
      </c>
      <c r="F32" s="2">
        <v>201.63</v>
      </c>
      <c r="G32" s="2">
        <v>0</v>
      </c>
      <c r="J32" s="2" t="s">
        <v>13</v>
      </c>
      <c r="K32" s="2" t="s">
        <v>13</v>
      </c>
      <c r="L32" s="2">
        <v>3</v>
      </c>
      <c r="M32" s="2">
        <v>2.8000000000000001E-2</v>
      </c>
      <c r="N32" s="2">
        <v>0.01</v>
      </c>
      <c r="O32" s="2">
        <v>21.43</v>
      </c>
      <c r="P32" s="2">
        <v>0</v>
      </c>
    </row>
    <row r="33" spans="1:16">
      <c r="A33" s="2" t="s">
        <v>18</v>
      </c>
      <c r="B33" s="2" t="s">
        <v>16</v>
      </c>
      <c r="C33" s="2">
        <v>4</v>
      </c>
      <c r="D33" s="2">
        <v>0.375</v>
      </c>
      <c r="E33" s="2">
        <v>-0.105</v>
      </c>
      <c r="F33" s="2">
        <v>226.4</v>
      </c>
      <c r="G33" s="2">
        <v>0</v>
      </c>
      <c r="J33" s="2" t="s">
        <v>13</v>
      </c>
      <c r="K33" s="2" t="s">
        <v>13</v>
      </c>
      <c r="L33" s="2">
        <v>4</v>
      </c>
      <c r="M33" s="2">
        <v>-2.5000000000000001E-2</v>
      </c>
      <c r="N33" s="2">
        <v>-8.0000000000000002E-3</v>
      </c>
      <c r="O33" s="2">
        <v>21.536999999999999</v>
      </c>
      <c r="P33" s="2">
        <v>0</v>
      </c>
    </row>
    <row r="34" spans="1:16">
      <c r="A34" s="2" t="s">
        <v>19</v>
      </c>
      <c r="B34" s="2" t="s">
        <v>16</v>
      </c>
      <c r="C34" s="2">
        <v>5</v>
      </c>
      <c r="D34" s="2">
        <v>0.245</v>
      </c>
      <c r="E34" s="2">
        <v>-0.113</v>
      </c>
      <c r="F34" s="2">
        <v>237.03</v>
      </c>
      <c r="G34" s="2">
        <v>0</v>
      </c>
      <c r="J34" s="2" t="s">
        <v>13</v>
      </c>
      <c r="K34" s="2" t="s">
        <v>13</v>
      </c>
      <c r="L34" s="2">
        <v>5</v>
      </c>
      <c r="M34" s="2">
        <v>-3.9E-2</v>
      </c>
      <c r="N34" s="2">
        <v>-5.7000000000000002E-2</v>
      </c>
      <c r="O34" s="2">
        <v>21.812000000000001</v>
      </c>
      <c r="P34" s="2">
        <v>1E-3</v>
      </c>
    </row>
    <row r="35" spans="1:16">
      <c r="A35" s="2" t="s">
        <v>12</v>
      </c>
      <c r="B35" s="2" t="s">
        <v>13</v>
      </c>
      <c r="C35" s="2">
        <v>6</v>
      </c>
      <c r="D35" s="2">
        <v>0.151</v>
      </c>
      <c r="E35" s="2">
        <v>-3.5000000000000003E-2</v>
      </c>
      <c r="F35" s="2">
        <v>241.07</v>
      </c>
      <c r="G35" s="2">
        <v>0</v>
      </c>
      <c r="J35" s="2" t="s">
        <v>13</v>
      </c>
      <c r="K35" s="2" t="s">
        <v>13</v>
      </c>
      <c r="L35" s="2">
        <v>6</v>
      </c>
      <c r="M35" s="2">
        <v>-1E-3</v>
      </c>
      <c r="N35" s="2">
        <v>-4.2999999999999997E-2</v>
      </c>
      <c r="O35" s="2">
        <v>21.812000000000001</v>
      </c>
      <c r="P35" s="2">
        <v>1E-3</v>
      </c>
    </row>
    <row r="36" spans="1:16">
      <c r="A36" s="2" t="s">
        <v>12</v>
      </c>
      <c r="B36" s="2" t="s">
        <v>13</v>
      </c>
      <c r="C36" s="2">
        <v>7</v>
      </c>
      <c r="D36" s="2">
        <v>0.08</v>
      </c>
      <c r="E36" s="2">
        <v>5.0000000000000001E-3</v>
      </c>
      <c r="F36" s="2">
        <v>242.21</v>
      </c>
      <c r="G36" s="2">
        <v>0</v>
      </c>
      <c r="J36" s="2" t="s">
        <v>13</v>
      </c>
      <c r="K36" s="2" t="s">
        <v>13</v>
      </c>
      <c r="L36" s="2">
        <v>7</v>
      </c>
      <c r="M36" s="2">
        <v>6.2E-2</v>
      </c>
      <c r="N36" s="2">
        <v>5.3999999999999999E-2</v>
      </c>
      <c r="O36" s="2">
        <v>22.5</v>
      </c>
      <c r="P36" s="2">
        <v>2E-3</v>
      </c>
    </row>
    <row r="37" spans="1:16">
      <c r="A37" s="2" t="s">
        <v>13</v>
      </c>
      <c r="B37" s="2" t="s">
        <v>16</v>
      </c>
      <c r="C37" s="2">
        <v>8</v>
      </c>
      <c r="D37" s="2">
        <v>-2.3E-2</v>
      </c>
      <c r="E37" s="2">
        <v>-0.10199999999999999</v>
      </c>
      <c r="F37" s="2">
        <v>242.3</v>
      </c>
      <c r="G37" s="2">
        <v>0</v>
      </c>
      <c r="J37" s="2" t="s">
        <v>16</v>
      </c>
      <c r="K37" s="2" t="s">
        <v>16</v>
      </c>
      <c r="L37" s="2">
        <v>8</v>
      </c>
      <c r="M37" s="2">
        <v>-0.113</v>
      </c>
      <c r="N37" s="2">
        <v>-0.08</v>
      </c>
      <c r="O37" s="2">
        <v>24.808</v>
      </c>
      <c r="P37" s="2">
        <v>2E-3</v>
      </c>
    </row>
    <row r="38" spans="1:16">
      <c r="A38" s="2" t="s">
        <v>13</v>
      </c>
      <c r="B38" s="2" t="s">
        <v>13</v>
      </c>
      <c r="C38" s="2">
        <v>9</v>
      </c>
      <c r="D38" s="2">
        <v>-4.5999999999999999E-2</v>
      </c>
      <c r="E38" s="2">
        <v>3.9E-2</v>
      </c>
      <c r="F38" s="2">
        <v>242.69</v>
      </c>
      <c r="G38" s="2">
        <v>0</v>
      </c>
      <c r="J38" s="2" t="s">
        <v>12</v>
      </c>
      <c r="K38" s="2" t="s">
        <v>13</v>
      </c>
      <c r="L38" s="2">
        <v>9</v>
      </c>
      <c r="M38" s="2">
        <v>0.09</v>
      </c>
      <c r="N38" s="2">
        <v>2.5000000000000001E-2</v>
      </c>
      <c r="O38" s="2">
        <v>26.268000000000001</v>
      </c>
      <c r="P38" s="2">
        <v>2E-3</v>
      </c>
    </row>
    <row r="39" spans="1:16">
      <c r="A39" s="2" t="s">
        <v>16</v>
      </c>
      <c r="B39" s="2" t="s">
        <v>13</v>
      </c>
      <c r="C39" s="2">
        <v>10</v>
      </c>
      <c r="D39" s="2">
        <v>-9.0999999999999998E-2</v>
      </c>
      <c r="E39" s="2">
        <v>-0.03</v>
      </c>
      <c r="F39" s="2">
        <v>244.21</v>
      </c>
      <c r="G39" s="2">
        <v>0</v>
      </c>
      <c r="J39" s="2" t="s">
        <v>13</v>
      </c>
      <c r="K39" s="2" t="s">
        <v>13</v>
      </c>
      <c r="L39" s="2">
        <v>10</v>
      </c>
      <c r="M39" s="2">
        <v>-4.8000000000000001E-2</v>
      </c>
      <c r="N39" s="2">
        <v>-0.02</v>
      </c>
      <c r="O39" s="2">
        <v>26.678999999999998</v>
      </c>
      <c r="P39" s="2">
        <v>3.0000000000000001E-3</v>
      </c>
    </row>
    <row r="40" spans="1:16">
      <c r="A40" s="2" t="s">
        <v>16</v>
      </c>
      <c r="B40" s="2" t="s">
        <v>13</v>
      </c>
      <c r="C40" s="2">
        <v>11</v>
      </c>
      <c r="D40" s="2">
        <v>-0.129</v>
      </c>
      <c r="E40" s="2">
        <v>-4.4999999999999998E-2</v>
      </c>
      <c r="F40" s="2">
        <v>247.26</v>
      </c>
      <c r="G40" s="2">
        <v>0</v>
      </c>
      <c r="J40" s="2" t="s">
        <v>12</v>
      </c>
      <c r="K40" s="2" t="s">
        <v>12</v>
      </c>
      <c r="L40" s="2">
        <v>11</v>
      </c>
      <c r="M40" s="2">
        <v>0.1</v>
      </c>
      <c r="N40" s="2">
        <v>0.10100000000000001</v>
      </c>
      <c r="O40" s="2">
        <v>28.513999999999999</v>
      </c>
      <c r="P40" s="2">
        <v>3.0000000000000001E-3</v>
      </c>
    </row>
    <row r="41" spans="1:16">
      <c r="A41" s="2" t="s">
        <v>20</v>
      </c>
      <c r="B41" s="2" t="s">
        <v>20</v>
      </c>
      <c r="C41" s="2">
        <v>12</v>
      </c>
      <c r="D41" s="2">
        <v>-0.247</v>
      </c>
      <c r="E41" s="2">
        <v>-0.248</v>
      </c>
      <c r="F41" s="2">
        <v>258.52</v>
      </c>
      <c r="G41" s="2">
        <v>0</v>
      </c>
      <c r="J41" s="2" t="s">
        <v>66</v>
      </c>
      <c r="K41" s="2" t="s">
        <v>66</v>
      </c>
      <c r="L41" s="2">
        <v>12</v>
      </c>
      <c r="M41" s="2">
        <v>-0.39400000000000002</v>
      </c>
      <c r="N41" s="2">
        <v>-0.38800000000000001</v>
      </c>
      <c r="O41" s="2">
        <v>57.128</v>
      </c>
      <c r="P41" s="2">
        <v>0</v>
      </c>
    </row>
    <row r="42" spans="1:16">
      <c r="A42" s="2" t="s">
        <v>16</v>
      </c>
      <c r="B42" s="2" t="s">
        <v>19</v>
      </c>
      <c r="C42" s="2">
        <v>13</v>
      </c>
      <c r="D42" s="2">
        <v>-0.153</v>
      </c>
      <c r="E42" s="2">
        <v>0.247</v>
      </c>
      <c r="F42" s="2">
        <v>262.89</v>
      </c>
      <c r="G42" s="2">
        <v>0</v>
      </c>
      <c r="J42" s="2" t="s">
        <v>19</v>
      </c>
      <c r="K42" s="2" t="s">
        <v>16</v>
      </c>
      <c r="L42" s="2">
        <v>13</v>
      </c>
      <c r="M42" s="2">
        <v>0.20300000000000001</v>
      </c>
      <c r="N42" s="2">
        <v>-7.4999999999999997E-2</v>
      </c>
      <c r="O42" s="2">
        <v>64.730999999999995</v>
      </c>
      <c r="P42" s="2">
        <v>0</v>
      </c>
    </row>
    <row r="43" spans="1:16">
      <c r="A43" s="2" t="s">
        <v>16</v>
      </c>
      <c r="B43" s="2" t="s">
        <v>13</v>
      </c>
      <c r="C43" s="2">
        <v>14</v>
      </c>
      <c r="D43" s="2">
        <v>-0.16700000000000001</v>
      </c>
      <c r="E43" s="2">
        <v>-7.0000000000000001E-3</v>
      </c>
      <c r="F43" s="2">
        <v>268.11</v>
      </c>
      <c r="G43" s="2">
        <v>0</v>
      </c>
      <c r="J43" s="2" t="s">
        <v>16</v>
      </c>
      <c r="K43" s="2" t="s">
        <v>16</v>
      </c>
      <c r="L43" s="2">
        <v>14</v>
      </c>
      <c r="M43" s="2">
        <v>-7.3999999999999996E-2</v>
      </c>
      <c r="N43" s="2">
        <v>-6.8000000000000005E-2</v>
      </c>
      <c r="O43" s="2">
        <v>65.762</v>
      </c>
      <c r="P43" s="2">
        <v>0</v>
      </c>
    </row>
    <row r="44" spans="1:16">
      <c r="A44" s="2" t="s">
        <v>16</v>
      </c>
      <c r="B44" s="2" t="s">
        <v>13</v>
      </c>
      <c r="C44" s="2">
        <v>15</v>
      </c>
      <c r="D44" s="2">
        <v>-0.14000000000000001</v>
      </c>
      <c r="E44" s="2">
        <v>3.5999999999999997E-2</v>
      </c>
      <c r="F44" s="2">
        <v>271.81</v>
      </c>
      <c r="G44" s="2">
        <v>0</v>
      </c>
      <c r="J44" s="2" t="s">
        <v>13</v>
      </c>
      <c r="K44" s="2" t="s">
        <v>13</v>
      </c>
      <c r="L44" s="2">
        <v>15</v>
      </c>
      <c r="M44" s="2">
        <v>0.04</v>
      </c>
      <c r="N44" s="2">
        <v>6.3E-2</v>
      </c>
      <c r="O44" s="2">
        <v>66.067999999999998</v>
      </c>
      <c r="P44" s="2">
        <v>0</v>
      </c>
    </row>
    <row r="45" spans="1:16">
      <c r="A45" s="2" t="s">
        <v>16</v>
      </c>
      <c r="B45" s="2" t="s">
        <v>16</v>
      </c>
      <c r="C45" s="2">
        <v>16</v>
      </c>
      <c r="D45" s="2">
        <v>-0.127</v>
      </c>
      <c r="E45" s="2">
        <v>-8.7999999999999995E-2</v>
      </c>
      <c r="F45" s="2">
        <v>274.87</v>
      </c>
      <c r="G45" s="2">
        <v>0</v>
      </c>
      <c r="J45" s="2" t="s">
        <v>13</v>
      </c>
      <c r="K45" s="2" t="s">
        <v>16</v>
      </c>
      <c r="L45" s="2">
        <v>16</v>
      </c>
      <c r="M45" s="2">
        <v>-5.5E-2</v>
      </c>
      <c r="N45" s="2">
        <v>-0.107</v>
      </c>
      <c r="O45" s="2">
        <v>66.644000000000005</v>
      </c>
      <c r="P45" s="2">
        <v>0</v>
      </c>
    </row>
    <row r="46" spans="1:16">
      <c r="A46" s="2" t="s">
        <v>16</v>
      </c>
      <c r="B46" s="2" t="s">
        <v>13</v>
      </c>
      <c r="C46" s="2">
        <v>17</v>
      </c>
      <c r="D46" s="2">
        <v>-7.6999999999999999E-2</v>
      </c>
      <c r="E46" s="2">
        <v>6.3E-2</v>
      </c>
      <c r="F46" s="2">
        <v>276.01</v>
      </c>
      <c r="G46" s="2">
        <v>0</v>
      </c>
      <c r="J46" s="2" t="s">
        <v>12</v>
      </c>
      <c r="K46" s="2" t="s">
        <v>13</v>
      </c>
      <c r="L46" s="2">
        <v>17</v>
      </c>
      <c r="M46" s="2">
        <v>6.8000000000000005E-2</v>
      </c>
      <c r="N46" s="2">
        <v>0.02</v>
      </c>
      <c r="O46" s="2">
        <v>67.525000000000006</v>
      </c>
      <c r="P46" s="2">
        <v>0</v>
      </c>
    </row>
    <row r="47" spans="1:16">
      <c r="A47" s="2" t="s">
        <v>16</v>
      </c>
      <c r="B47" s="2" t="s">
        <v>16</v>
      </c>
      <c r="C47" s="2">
        <v>18</v>
      </c>
      <c r="D47" s="2">
        <v>-7.8E-2</v>
      </c>
      <c r="E47" s="2">
        <v>-7.4999999999999997E-2</v>
      </c>
      <c r="F47" s="2">
        <v>277.17</v>
      </c>
      <c r="G47" s="2">
        <v>0</v>
      </c>
      <c r="J47" s="2" t="s">
        <v>13</v>
      </c>
      <c r="K47" s="2" t="s">
        <v>13</v>
      </c>
      <c r="L47" s="2">
        <v>18</v>
      </c>
      <c r="M47" s="2">
        <v>-1.4999999999999999E-2</v>
      </c>
      <c r="N47" s="2">
        <v>-0.02</v>
      </c>
      <c r="O47" s="2">
        <v>67.567999999999998</v>
      </c>
      <c r="P47" s="2">
        <v>0</v>
      </c>
    </row>
    <row r="48" spans="1:16">
      <c r="A48" s="2" t="s">
        <v>16</v>
      </c>
      <c r="B48" s="2" t="s">
        <v>13</v>
      </c>
      <c r="C48" s="2">
        <v>19</v>
      </c>
      <c r="D48" s="2">
        <v>-5.7000000000000002E-2</v>
      </c>
      <c r="E48" s="2">
        <v>3.3000000000000002E-2</v>
      </c>
      <c r="F48" s="2">
        <v>277.81</v>
      </c>
      <c r="G48" s="2">
        <v>0</v>
      </c>
      <c r="J48" s="2" t="s">
        <v>16</v>
      </c>
      <c r="K48" s="2" t="s">
        <v>13</v>
      </c>
      <c r="L48" s="2">
        <v>19</v>
      </c>
      <c r="M48" s="2">
        <v>-5.8999999999999997E-2</v>
      </c>
      <c r="N48" s="2">
        <v>-1.9E-2</v>
      </c>
      <c r="O48" s="2">
        <v>68.247</v>
      </c>
      <c r="P48" s="2">
        <v>0</v>
      </c>
    </row>
    <row r="49" spans="1:16">
      <c r="A49" s="2" t="s">
        <v>13</v>
      </c>
      <c r="B49" s="2" t="s">
        <v>13</v>
      </c>
      <c r="C49" s="2">
        <v>20</v>
      </c>
      <c r="D49" s="2">
        <v>-2.1000000000000001E-2</v>
      </c>
      <c r="E49" s="2">
        <v>-3.2000000000000001E-2</v>
      </c>
      <c r="F49" s="2">
        <v>277.89</v>
      </c>
      <c r="G49" s="2">
        <v>0</v>
      </c>
      <c r="J49" s="2" t="s">
        <v>12</v>
      </c>
      <c r="K49" s="2" t="s">
        <v>13</v>
      </c>
      <c r="L49" s="2">
        <v>20</v>
      </c>
      <c r="M49" s="2">
        <v>0.14099999999999999</v>
      </c>
      <c r="N49" s="2">
        <v>2.5999999999999999E-2</v>
      </c>
      <c r="O49" s="2">
        <v>72.105999999999995</v>
      </c>
      <c r="P49" s="2">
        <v>0</v>
      </c>
    </row>
    <row r="50" spans="1:16">
      <c r="A50" s="2" t="s">
        <v>16</v>
      </c>
      <c r="B50" s="2" t="s">
        <v>13</v>
      </c>
      <c r="C50" s="2">
        <v>21</v>
      </c>
      <c r="D50" s="2">
        <v>-5.8999999999999997E-2</v>
      </c>
      <c r="E50" s="2">
        <v>-4.2999999999999997E-2</v>
      </c>
      <c r="F50" s="2">
        <v>278.57</v>
      </c>
      <c r="G50" s="2">
        <v>0</v>
      </c>
      <c r="J50" s="2" t="s">
        <v>13</v>
      </c>
      <c r="K50" s="2" t="s">
        <v>12</v>
      </c>
      <c r="L50" s="2">
        <v>21</v>
      </c>
      <c r="M50" s="2">
        <v>-0.03</v>
      </c>
      <c r="N50" s="2">
        <v>0.125</v>
      </c>
      <c r="O50" s="2">
        <v>72.277000000000001</v>
      </c>
      <c r="P50" s="2">
        <v>0</v>
      </c>
    </row>
    <row r="51" spans="1:16">
      <c r="A51" s="2" t="s">
        <v>16</v>
      </c>
      <c r="B51" s="2" t="s">
        <v>16</v>
      </c>
      <c r="C51" s="2">
        <v>22</v>
      </c>
      <c r="D51" s="2">
        <v>-0.09</v>
      </c>
      <c r="E51" s="2">
        <v>-0.129</v>
      </c>
      <c r="F51" s="2">
        <v>280.16000000000003</v>
      </c>
      <c r="G51" s="2">
        <v>0</v>
      </c>
      <c r="J51" s="2" t="s">
        <v>16</v>
      </c>
      <c r="K51" s="2" t="s">
        <v>20</v>
      </c>
      <c r="L51" s="2">
        <v>22</v>
      </c>
      <c r="M51" s="2">
        <v>-0.14499999999999999</v>
      </c>
      <c r="N51" s="2">
        <v>-0.20899999999999999</v>
      </c>
      <c r="O51" s="2">
        <v>76.427999999999997</v>
      </c>
      <c r="P51" s="2">
        <v>0</v>
      </c>
    </row>
    <row r="52" spans="1:16">
      <c r="A52" s="2" t="s">
        <v>13</v>
      </c>
      <c r="B52" s="2" t="s">
        <v>12</v>
      </c>
      <c r="C52" s="2">
        <v>23</v>
      </c>
      <c r="D52" s="2">
        <v>-4.2000000000000003E-2</v>
      </c>
      <c r="E52" s="2">
        <v>0.16600000000000001</v>
      </c>
      <c r="F52" s="2">
        <v>280.51</v>
      </c>
      <c r="G52" s="2">
        <v>0</v>
      </c>
      <c r="J52" s="2" t="s">
        <v>12</v>
      </c>
      <c r="K52" s="2" t="s">
        <v>12</v>
      </c>
      <c r="L52" s="2">
        <v>23</v>
      </c>
      <c r="M52" s="2">
        <v>0.158</v>
      </c>
      <c r="N52" s="2">
        <v>0.13100000000000001</v>
      </c>
      <c r="O52" s="2">
        <v>81.366</v>
      </c>
      <c r="P52" s="2">
        <v>0</v>
      </c>
    </row>
    <row r="53" spans="1:16">
      <c r="A53" s="2" t="s">
        <v>16</v>
      </c>
      <c r="B53" s="2" t="s">
        <v>20</v>
      </c>
      <c r="C53" s="2">
        <v>24</v>
      </c>
      <c r="D53" s="2">
        <v>-7.0000000000000007E-2</v>
      </c>
      <c r="E53" s="2">
        <v>-0.21</v>
      </c>
      <c r="F53" s="2">
        <v>281.48</v>
      </c>
      <c r="G53" s="2">
        <v>0</v>
      </c>
      <c r="J53" s="2" t="s">
        <v>13</v>
      </c>
      <c r="K53" s="2" t="s">
        <v>16</v>
      </c>
      <c r="L53" s="2">
        <v>24</v>
      </c>
      <c r="M53" s="2">
        <v>-1.0999999999999999E-2</v>
      </c>
      <c r="N53" s="2">
        <v>-0.17599999999999999</v>
      </c>
      <c r="O53" s="2">
        <v>81.39</v>
      </c>
      <c r="P53" s="2">
        <v>0</v>
      </c>
    </row>
    <row r="54" spans="1:16">
      <c r="A54" s="2" t="s">
        <v>16</v>
      </c>
      <c r="B54" s="2" t="s">
        <v>12</v>
      </c>
      <c r="C54" s="2">
        <v>25</v>
      </c>
      <c r="D54" s="2">
        <v>-8.7999999999999995E-2</v>
      </c>
      <c r="E54" s="2">
        <v>0.13400000000000001</v>
      </c>
      <c r="F54" s="2">
        <v>283.06</v>
      </c>
      <c r="G54" s="2">
        <v>0</v>
      </c>
      <c r="J54" s="2" t="s">
        <v>16</v>
      </c>
      <c r="K54" s="2" t="s">
        <v>16</v>
      </c>
      <c r="L54" s="2">
        <v>25</v>
      </c>
      <c r="M54" s="2">
        <v>-0.16900000000000001</v>
      </c>
      <c r="N54" s="2">
        <v>-0.11899999999999999</v>
      </c>
      <c r="O54" s="2">
        <v>87.114999999999995</v>
      </c>
      <c r="P54" s="2">
        <v>0</v>
      </c>
    </row>
    <row r="55" spans="1:16">
      <c r="A55" s="2" t="s">
        <v>13</v>
      </c>
      <c r="B55" s="2" t="s">
        <v>13</v>
      </c>
      <c r="C55" s="2">
        <v>26</v>
      </c>
      <c r="D55" s="2">
        <v>-1.6E-2</v>
      </c>
      <c r="E55" s="2">
        <v>6.4000000000000001E-2</v>
      </c>
      <c r="F55" s="2">
        <v>283.11</v>
      </c>
      <c r="G55" s="2">
        <v>0</v>
      </c>
      <c r="J55" s="2" t="s">
        <v>19</v>
      </c>
      <c r="K55" s="2" t="s">
        <v>13</v>
      </c>
      <c r="L55" s="2">
        <v>26</v>
      </c>
      <c r="M55" s="2">
        <v>0.22</v>
      </c>
      <c r="N55" s="2">
        <v>6.3E-2</v>
      </c>
      <c r="O55" s="2">
        <v>96.867999999999995</v>
      </c>
      <c r="P55" s="2">
        <v>0</v>
      </c>
    </row>
    <row r="56" spans="1:16">
      <c r="A56" s="2" t="s">
        <v>13</v>
      </c>
      <c r="B56" s="2" t="s">
        <v>16</v>
      </c>
      <c r="C56" s="2">
        <v>27</v>
      </c>
      <c r="D56" s="2">
        <v>-5.5E-2</v>
      </c>
      <c r="E56" s="2">
        <v>-6.0999999999999999E-2</v>
      </c>
      <c r="F56" s="2">
        <v>283.74</v>
      </c>
      <c r="G56" s="2">
        <v>0</v>
      </c>
      <c r="J56" s="2" t="s">
        <v>16</v>
      </c>
      <c r="K56" s="2" t="s">
        <v>13</v>
      </c>
      <c r="L56" s="2">
        <v>27</v>
      </c>
      <c r="M56" s="2">
        <v>-0.156</v>
      </c>
      <c r="N56" s="2">
        <v>-3.4000000000000002E-2</v>
      </c>
      <c r="O56" s="2">
        <v>101.8</v>
      </c>
      <c r="P56" s="2">
        <v>0</v>
      </c>
    </row>
    <row r="57" spans="1:16">
      <c r="A57" s="2" t="s">
        <v>13</v>
      </c>
      <c r="B57" s="2" t="s">
        <v>13</v>
      </c>
      <c r="C57" s="2">
        <v>28</v>
      </c>
      <c r="D57" s="2">
        <v>-1.7999999999999999E-2</v>
      </c>
      <c r="E57" s="2">
        <v>-1.2999999999999999E-2</v>
      </c>
      <c r="F57" s="2">
        <v>283.8</v>
      </c>
      <c r="G57" s="2">
        <v>0</v>
      </c>
      <c r="J57" s="2" t="s">
        <v>12</v>
      </c>
      <c r="K57" s="2" t="s">
        <v>13</v>
      </c>
      <c r="L57" s="2">
        <v>28</v>
      </c>
      <c r="M57" s="2">
        <v>7.1999999999999995E-2</v>
      </c>
      <c r="N57" s="2">
        <v>-4.2999999999999997E-2</v>
      </c>
      <c r="O57" s="2">
        <v>102.87</v>
      </c>
      <c r="P57" s="2">
        <v>0</v>
      </c>
    </row>
    <row r="58" spans="1:16">
      <c r="A58" s="2" t="s">
        <v>13</v>
      </c>
      <c r="B58" s="2" t="s">
        <v>13</v>
      </c>
      <c r="C58" s="2">
        <v>29</v>
      </c>
      <c r="D58" s="2">
        <v>-1.7999999999999999E-2</v>
      </c>
      <c r="E58" s="2">
        <v>5.5E-2</v>
      </c>
      <c r="F58" s="2">
        <v>283.87</v>
      </c>
      <c r="G58" s="2">
        <v>0</v>
      </c>
      <c r="J58" s="2" t="s">
        <v>13</v>
      </c>
      <c r="K58" s="2" t="s">
        <v>13</v>
      </c>
      <c r="L58" s="2">
        <v>29</v>
      </c>
      <c r="M58" s="2">
        <v>-0.05</v>
      </c>
      <c r="N58" s="2">
        <v>-0.01</v>
      </c>
      <c r="O58" s="2">
        <v>103.38</v>
      </c>
      <c r="P58" s="2">
        <v>0</v>
      </c>
    </row>
    <row r="59" spans="1:16">
      <c r="A59" s="2" t="s">
        <v>13</v>
      </c>
      <c r="B59" s="2" t="s">
        <v>16</v>
      </c>
      <c r="C59" s="2">
        <v>30</v>
      </c>
      <c r="D59" s="2">
        <v>8.9999999999999993E-3</v>
      </c>
      <c r="E59" s="2">
        <v>-6.2E-2</v>
      </c>
      <c r="F59" s="2">
        <v>283.88</v>
      </c>
      <c r="G59" s="2">
        <v>0</v>
      </c>
      <c r="J59" s="2" t="s">
        <v>12</v>
      </c>
      <c r="K59" s="2" t="s">
        <v>13</v>
      </c>
      <c r="L59" s="2">
        <v>30</v>
      </c>
      <c r="M59" s="2">
        <v>7.8E-2</v>
      </c>
      <c r="N59" s="2">
        <v>0.02</v>
      </c>
      <c r="O59" s="2">
        <v>104.64</v>
      </c>
      <c r="P59" s="2">
        <v>0</v>
      </c>
    </row>
    <row r="60" spans="1:16">
      <c r="A60" s="2" t="s">
        <v>13</v>
      </c>
      <c r="B60" s="2" t="s">
        <v>13</v>
      </c>
      <c r="C60" s="2">
        <v>31</v>
      </c>
      <c r="D60" s="2">
        <v>-2.1999999999999999E-2</v>
      </c>
      <c r="E60" s="2">
        <v>-0.01</v>
      </c>
      <c r="F60" s="2">
        <v>283.99</v>
      </c>
      <c r="G60" s="2">
        <v>0</v>
      </c>
      <c r="J60" s="2" t="s">
        <v>13</v>
      </c>
      <c r="K60" s="2" t="s">
        <v>13</v>
      </c>
      <c r="L60" s="2">
        <v>31</v>
      </c>
      <c r="M60" s="2">
        <v>-3.5999999999999997E-2</v>
      </c>
      <c r="N60" s="2">
        <v>3.7999999999999999E-2</v>
      </c>
      <c r="O60" s="2">
        <v>104.92</v>
      </c>
      <c r="P60" s="2">
        <v>0</v>
      </c>
    </row>
    <row r="61" spans="1:16">
      <c r="A61" s="2" t="s">
        <v>13</v>
      </c>
      <c r="B61" s="2" t="s">
        <v>13</v>
      </c>
      <c r="C61" s="2">
        <v>32</v>
      </c>
      <c r="D61" s="2">
        <v>-2.4E-2</v>
      </c>
      <c r="E61" s="2">
        <v>-3.4000000000000002E-2</v>
      </c>
      <c r="F61" s="2">
        <v>284.11</v>
      </c>
      <c r="G61" s="2">
        <v>0</v>
      </c>
      <c r="J61" s="2" t="s">
        <v>13</v>
      </c>
      <c r="K61" s="2" t="s">
        <v>13</v>
      </c>
      <c r="L61" s="2">
        <v>32</v>
      </c>
      <c r="M61" s="2">
        <v>-3.5999999999999997E-2</v>
      </c>
      <c r="N61" s="2">
        <v>-2.3E-2</v>
      </c>
      <c r="O61" s="2">
        <v>105.2</v>
      </c>
      <c r="P61" s="2">
        <v>0</v>
      </c>
    </row>
    <row r="62" spans="1:16">
      <c r="A62" s="2" t="s">
        <v>13</v>
      </c>
      <c r="B62" s="2" t="s">
        <v>12</v>
      </c>
      <c r="C62" s="2">
        <v>33</v>
      </c>
      <c r="D62" s="2">
        <v>8.0000000000000002E-3</v>
      </c>
      <c r="E62" s="2">
        <v>7.6999999999999999E-2</v>
      </c>
      <c r="F62" s="2">
        <v>284.13</v>
      </c>
      <c r="G62" s="2">
        <v>0</v>
      </c>
      <c r="J62" s="2" t="s">
        <v>13</v>
      </c>
      <c r="K62" s="2" t="s">
        <v>13</v>
      </c>
      <c r="L62" s="2">
        <v>33</v>
      </c>
      <c r="M62" s="2">
        <v>3.2000000000000001E-2</v>
      </c>
      <c r="N62" s="2">
        <v>5.0999999999999997E-2</v>
      </c>
      <c r="O62" s="2">
        <v>105.42</v>
      </c>
      <c r="P62" s="2">
        <v>0</v>
      </c>
    </row>
    <row r="63" spans="1:16">
      <c r="A63" s="2" t="s">
        <v>13</v>
      </c>
      <c r="B63" s="2" t="s">
        <v>16</v>
      </c>
      <c r="C63" s="2">
        <v>34</v>
      </c>
      <c r="D63" s="2">
        <v>1.2E-2</v>
      </c>
      <c r="E63" s="2">
        <v>-0.08</v>
      </c>
      <c r="F63" s="2">
        <v>284.16000000000003</v>
      </c>
      <c r="G63" s="2">
        <v>0</v>
      </c>
      <c r="J63" s="2" t="s">
        <v>13</v>
      </c>
      <c r="K63" s="2" t="s">
        <v>13</v>
      </c>
      <c r="L63" s="2">
        <v>34</v>
      </c>
      <c r="M63" s="2">
        <v>4.9000000000000002E-2</v>
      </c>
      <c r="N63" s="2">
        <v>-4.3999999999999997E-2</v>
      </c>
      <c r="O63" s="2">
        <v>105.94</v>
      </c>
      <c r="P63" s="2">
        <v>0</v>
      </c>
    </row>
    <row r="64" spans="1:16">
      <c r="A64" s="2" t="s">
        <v>13</v>
      </c>
      <c r="B64" s="2" t="s">
        <v>12</v>
      </c>
      <c r="C64" s="2">
        <v>35</v>
      </c>
      <c r="D64" s="2">
        <v>-4.0000000000000001E-3</v>
      </c>
      <c r="E64" s="2">
        <v>0.08</v>
      </c>
      <c r="F64" s="2">
        <v>284.16000000000003</v>
      </c>
      <c r="G64" s="2">
        <v>0</v>
      </c>
      <c r="J64" s="2" t="s">
        <v>16</v>
      </c>
      <c r="K64" s="2" t="s">
        <v>13</v>
      </c>
      <c r="L64" s="2">
        <v>35</v>
      </c>
      <c r="M64" s="2">
        <v>-7.8E-2</v>
      </c>
      <c r="N64" s="2">
        <v>7.0000000000000001E-3</v>
      </c>
      <c r="O64" s="2">
        <v>107.25</v>
      </c>
      <c r="P64" s="2">
        <v>0</v>
      </c>
    </row>
    <row r="65" spans="1:16">
      <c r="A65" s="2" t="s">
        <v>13</v>
      </c>
      <c r="B65" s="2" t="s">
        <v>16</v>
      </c>
      <c r="C65" s="2">
        <v>36</v>
      </c>
      <c r="D65" s="2">
        <v>1.2E-2</v>
      </c>
      <c r="E65" s="2">
        <v>-0.11799999999999999</v>
      </c>
      <c r="F65" s="2">
        <v>284.19</v>
      </c>
      <c r="G65" s="2">
        <v>0</v>
      </c>
      <c r="J65" s="2" t="s">
        <v>13</v>
      </c>
      <c r="K65" s="2" t="s">
        <v>16</v>
      </c>
      <c r="L65" s="2">
        <v>36</v>
      </c>
      <c r="M65" s="2">
        <v>-3.6999999999999998E-2</v>
      </c>
      <c r="N65" s="2">
        <v>-0.156</v>
      </c>
      <c r="O65" s="2">
        <v>107.56</v>
      </c>
      <c r="P65" s="2">
        <v>0</v>
      </c>
    </row>
    <row r="68" spans="1:16">
      <c r="A68" s="2" t="s">
        <v>67</v>
      </c>
    </row>
    <row r="69" spans="1:16">
      <c r="A69" s="2" t="s">
        <v>24</v>
      </c>
    </row>
    <row r="70" spans="1:16">
      <c r="A70" s="2" t="s">
        <v>25</v>
      </c>
    </row>
    <row r="72" spans="1:16">
      <c r="D72" s="2" t="s">
        <v>26</v>
      </c>
      <c r="E72" s="2" t="s">
        <v>27</v>
      </c>
    </row>
    <row r="74" spans="1:16">
      <c r="A74" s="2" t="s">
        <v>28</v>
      </c>
      <c r="D74" s="2">
        <v>-3.504197</v>
      </c>
      <c r="E74" s="2">
        <v>8.9999999999999993E-3</v>
      </c>
    </row>
    <row r="75" spans="1:16">
      <c r="A75" s="2" t="s">
        <v>29</v>
      </c>
      <c r="B75" s="2" t="s">
        <v>30</v>
      </c>
      <c r="D75" s="2">
        <v>-3.4694509999999998</v>
      </c>
    </row>
    <row r="76" spans="1:16">
      <c r="B76" s="2" t="s">
        <v>31</v>
      </c>
      <c r="D76" s="2">
        <v>-2.8786179999999999</v>
      </c>
    </row>
    <row r="77" spans="1:16">
      <c r="B77" s="2" t="s">
        <v>32</v>
      </c>
      <c r="D77" s="2">
        <v>-2.5759539999999999</v>
      </c>
    </row>
    <row r="79" spans="1:16">
      <c r="A79" s="2" t="s">
        <v>33</v>
      </c>
    </row>
    <row r="82" spans="1:5">
      <c r="A82" s="2" t="s">
        <v>34</v>
      </c>
    </row>
    <row r="83" spans="1:5">
      <c r="A83" s="2" t="s">
        <v>69</v>
      </c>
    </row>
    <row r="84" spans="1:5">
      <c r="A84" s="2" t="s">
        <v>36</v>
      </c>
    </row>
    <row r="85" spans="1:5">
      <c r="A85" s="2" t="s">
        <v>161</v>
      </c>
    </row>
    <row r="86" spans="1:5">
      <c r="A86" s="2" t="s">
        <v>163</v>
      </c>
    </row>
    <row r="87" spans="1:5">
      <c r="A87" s="2" t="s">
        <v>158</v>
      </c>
    </row>
    <row r="89" spans="1:5">
      <c r="A89" s="2" t="s">
        <v>37</v>
      </c>
      <c r="B89" s="2" t="s">
        <v>38</v>
      </c>
      <c r="C89" s="2" t="s">
        <v>39</v>
      </c>
      <c r="D89" s="2" t="s">
        <v>26</v>
      </c>
      <c r="E89" s="2" t="s">
        <v>40</v>
      </c>
    </row>
    <row r="91" spans="1:5">
      <c r="A91" s="2" t="s">
        <v>70</v>
      </c>
      <c r="B91" s="2">
        <v>-0.19752</v>
      </c>
      <c r="C91" s="2">
        <v>5.6367E-2</v>
      </c>
      <c r="D91" s="2">
        <v>-3.504197</v>
      </c>
      <c r="E91" s="2">
        <v>5.9999999999999995E-4</v>
      </c>
    </row>
    <row r="92" spans="1:5">
      <c r="A92" s="2" t="s">
        <v>71</v>
      </c>
      <c r="B92" s="2">
        <v>-0.25274000000000002</v>
      </c>
      <c r="C92" s="2">
        <v>7.5942999999999997E-2</v>
      </c>
      <c r="D92" s="2">
        <v>-3.3280310000000002</v>
      </c>
      <c r="E92" s="2">
        <v>1.1000000000000001E-3</v>
      </c>
    </row>
    <row r="93" spans="1:5">
      <c r="A93" s="2" t="s">
        <v>43</v>
      </c>
      <c r="B93" s="2">
        <v>0.31990400000000002</v>
      </c>
      <c r="C93" s="2">
        <v>0.37906899999999999</v>
      </c>
      <c r="D93" s="2">
        <v>0.84392100000000003</v>
      </c>
      <c r="E93" s="2">
        <v>0.39989999999999998</v>
      </c>
    </row>
    <row r="95" spans="1:5">
      <c r="A95" s="2" t="s">
        <v>44</v>
      </c>
      <c r="B95" s="2">
        <v>0.18407799999999999</v>
      </c>
      <c r="C95" s="2" t="s">
        <v>45</v>
      </c>
      <c r="E95" s="2">
        <v>9.2856999999999995E-2</v>
      </c>
    </row>
    <row r="96" spans="1:5">
      <c r="A96" s="2" t="s">
        <v>46</v>
      </c>
      <c r="B96" s="2">
        <v>0.17418800000000001</v>
      </c>
      <c r="C96" s="2" t="s">
        <v>47</v>
      </c>
      <c r="E96" s="2">
        <v>5.3449140000000002</v>
      </c>
    </row>
    <row r="97" spans="1:11">
      <c r="A97" s="2" t="s">
        <v>48</v>
      </c>
      <c r="B97" s="2">
        <v>4.8571489999999997</v>
      </c>
      <c r="C97" s="2" t="s">
        <v>49</v>
      </c>
      <c r="E97" s="2">
        <v>6.0164759999999999</v>
      </c>
      <c r="K97" s="7"/>
    </row>
    <row r="98" spans="1:11">
      <c r="A98" s="2" t="s">
        <v>50</v>
      </c>
      <c r="B98" s="7">
        <v>3892.663</v>
      </c>
      <c r="C98" s="2" t="s">
        <v>51</v>
      </c>
      <c r="E98" s="2">
        <v>6.0722610000000001</v>
      </c>
    </row>
    <row r="99" spans="1:11">
      <c r="A99" s="2" t="s">
        <v>52</v>
      </c>
      <c r="B99" s="2">
        <v>-502.38400000000001</v>
      </c>
      <c r="C99" s="2" t="s">
        <v>53</v>
      </c>
      <c r="E99" s="2">
        <v>18.612539999999999</v>
      </c>
    </row>
    <row r="100" spans="1:11">
      <c r="A100" s="2" t="s">
        <v>54</v>
      </c>
      <c r="B100" s="2">
        <v>2.002872</v>
      </c>
      <c r="C100" s="2" t="s">
        <v>55</v>
      </c>
      <c r="E100" s="2">
        <v>0</v>
      </c>
    </row>
    <row r="102" spans="1:11">
      <c r="A102" s="2" t="s">
        <v>72</v>
      </c>
      <c r="B102" s="2">
        <v>-0.109468</v>
      </c>
      <c r="C102" s="2">
        <v>8.0391000000000004E-2</v>
      </c>
      <c r="D102" s="2">
        <v>-1.361691</v>
      </c>
      <c r="E102" s="2">
        <v>0.17580000000000001</v>
      </c>
    </row>
    <row r="103" spans="1:11">
      <c r="A103" s="2" t="s">
        <v>73</v>
      </c>
      <c r="B103" s="2">
        <v>0.67855799999999999</v>
      </c>
      <c r="C103" s="2">
        <v>7.7299000000000007E-2</v>
      </c>
      <c r="D103" s="2">
        <v>8.7783099999999994</v>
      </c>
      <c r="E103" s="2">
        <v>0</v>
      </c>
    </row>
    <row r="104" spans="1:11">
      <c r="A104" s="2" t="s">
        <v>74</v>
      </c>
      <c r="B104" s="2">
        <v>0.27671200000000001</v>
      </c>
      <c r="C104" s="2">
        <v>8.8715000000000002E-2</v>
      </c>
      <c r="D104" s="2">
        <v>3.1191010000000001</v>
      </c>
      <c r="E104" s="2">
        <v>2.3E-3</v>
      </c>
    </row>
    <row r="105" spans="1:11">
      <c r="A105" s="2" t="s">
        <v>43</v>
      </c>
      <c r="B105" s="2">
        <v>20.085570000000001</v>
      </c>
      <c r="C105" s="2">
        <v>8.1943529999999996</v>
      </c>
      <c r="D105" s="2">
        <v>2.4511479999999999</v>
      </c>
      <c r="E105" s="2">
        <v>1.5699999999999999E-2</v>
      </c>
    </row>
    <row r="107" spans="1:11">
      <c r="A107" s="2" t="s">
        <v>44</v>
      </c>
      <c r="B107" s="2">
        <v>0.78256999999999999</v>
      </c>
      <c r="C107" s="2" t="s">
        <v>45</v>
      </c>
      <c r="E107" s="2">
        <v>3.5146999999999998E-2</v>
      </c>
    </row>
    <row r="108" spans="1:11">
      <c r="A108" s="2" t="s">
        <v>46</v>
      </c>
      <c r="B108" s="2">
        <v>0.75741199999999997</v>
      </c>
      <c r="C108" s="2" t="s">
        <v>47</v>
      </c>
      <c r="E108" s="2">
        <v>9.0277619999999992</v>
      </c>
    </row>
    <row r="109" spans="1:11">
      <c r="A109" s="2" t="s">
        <v>48</v>
      </c>
      <c r="B109" s="2">
        <v>4.4464610000000002</v>
      </c>
      <c r="C109" s="2" t="s">
        <v>49</v>
      </c>
      <c r="E109" s="2">
        <v>5.9258179999999996</v>
      </c>
    </row>
    <row r="110" spans="1:11">
      <c r="A110" s="2" t="s">
        <v>50</v>
      </c>
      <c r="B110" s="2">
        <v>2392.2930000000001</v>
      </c>
      <c r="C110" s="2" t="s">
        <v>51</v>
      </c>
      <c r="E110" s="2">
        <v>6.2470670000000004</v>
      </c>
    </row>
    <row r="111" spans="1:11">
      <c r="A111" s="2" t="s">
        <v>52</v>
      </c>
      <c r="B111" s="2">
        <v>-387.9556</v>
      </c>
      <c r="C111" s="2" t="s">
        <v>53</v>
      </c>
      <c r="E111" s="2">
        <v>31.107119999999998</v>
      </c>
    </row>
    <row r="112" spans="1:11">
      <c r="A112" s="2" t="s">
        <v>54</v>
      </c>
      <c r="B112" s="2">
        <v>2.008305</v>
      </c>
      <c r="C112" s="2" t="s">
        <v>55</v>
      </c>
      <c r="E112" s="2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opLeftCell="A65" workbookViewId="0">
      <selection activeCell="D74" sqref="D74"/>
    </sheetView>
  </sheetViews>
  <sheetFormatPr defaultRowHeight="15"/>
  <cols>
    <col min="1" max="16384" width="9.140625" style="2"/>
  </cols>
  <sheetData>
    <row r="1" spans="2:3" ht="19.5" customHeight="1">
      <c r="B1" s="9" t="s">
        <v>169</v>
      </c>
      <c r="C1" s="9"/>
    </row>
    <row r="23" spans="1:16">
      <c r="A23" s="2" t="s">
        <v>21</v>
      </c>
      <c r="J23" s="2" t="s">
        <v>22</v>
      </c>
    </row>
    <row r="24" spans="1:16">
      <c r="A24" s="2" t="s">
        <v>164</v>
      </c>
      <c r="J24" s="2" t="s">
        <v>165</v>
      </c>
    </row>
    <row r="25" spans="1:16">
      <c r="A25" s="2" t="s">
        <v>146</v>
      </c>
      <c r="J25" s="2" t="s">
        <v>146</v>
      </c>
    </row>
    <row r="26" spans="1:16">
      <c r="A26" s="2" t="s">
        <v>147</v>
      </c>
      <c r="J26" s="2" t="s">
        <v>149</v>
      </c>
    </row>
    <row r="28" spans="1:16">
      <c r="A28" s="2" t="s">
        <v>5</v>
      </c>
      <c r="B28" s="2" t="s">
        <v>6</v>
      </c>
      <c r="D28" s="2" t="s">
        <v>7</v>
      </c>
      <c r="E28" s="2" t="s">
        <v>8</v>
      </c>
      <c r="F28" s="2" t="s">
        <v>9</v>
      </c>
      <c r="G28" s="2" t="s">
        <v>10</v>
      </c>
      <c r="J28" s="2" t="s">
        <v>5</v>
      </c>
      <c r="K28" s="2" t="s">
        <v>6</v>
      </c>
      <c r="M28" s="2" t="s">
        <v>7</v>
      </c>
      <c r="N28" s="2" t="s">
        <v>8</v>
      </c>
      <c r="O28" s="2" t="s">
        <v>9</v>
      </c>
      <c r="P28" s="2" t="s">
        <v>10</v>
      </c>
    </row>
    <row r="30" spans="1:16">
      <c r="A30" s="2" t="s">
        <v>11</v>
      </c>
      <c r="B30" s="2" t="s">
        <v>11</v>
      </c>
      <c r="C30" s="2">
        <v>1</v>
      </c>
      <c r="D30" s="2">
        <v>0.9</v>
      </c>
      <c r="E30" s="2">
        <v>0.9</v>
      </c>
      <c r="F30" s="2">
        <v>140.88999999999999</v>
      </c>
      <c r="G30" s="2">
        <v>0</v>
      </c>
      <c r="J30" s="2" t="s">
        <v>19</v>
      </c>
      <c r="K30" s="2" t="s">
        <v>19</v>
      </c>
      <c r="L30" s="2">
        <v>1</v>
      </c>
      <c r="M30" s="2">
        <v>0.24</v>
      </c>
      <c r="N30" s="2">
        <v>0.24</v>
      </c>
      <c r="O30" s="2">
        <v>9.9327000000000005</v>
      </c>
      <c r="P30" s="2">
        <v>2E-3</v>
      </c>
    </row>
    <row r="31" spans="1:16">
      <c r="A31" s="2" t="s">
        <v>14</v>
      </c>
      <c r="B31" s="2" t="s">
        <v>13</v>
      </c>
      <c r="C31" s="2">
        <v>2</v>
      </c>
      <c r="D31" s="2">
        <v>0.80200000000000005</v>
      </c>
      <c r="E31" s="2">
        <v>-3.9E-2</v>
      </c>
      <c r="F31" s="2">
        <v>253.56</v>
      </c>
      <c r="G31" s="2">
        <v>0</v>
      </c>
      <c r="J31" s="2" t="s">
        <v>18</v>
      </c>
      <c r="K31" s="2" t="s">
        <v>19</v>
      </c>
      <c r="L31" s="2">
        <v>2</v>
      </c>
      <c r="M31" s="2">
        <v>0.33600000000000002</v>
      </c>
      <c r="N31" s="2">
        <v>0.29599999999999999</v>
      </c>
      <c r="O31" s="2">
        <v>29.576000000000001</v>
      </c>
      <c r="P31" s="2">
        <v>0</v>
      </c>
    </row>
    <row r="32" spans="1:16">
      <c r="A32" s="2" t="s">
        <v>15</v>
      </c>
      <c r="B32" s="2" t="s">
        <v>16</v>
      </c>
      <c r="C32" s="2">
        <v>3</v>
      </c>
      <c r="D32" s="2">
        <v>0.68700000000000006</v>
      </c>
      <c r="E32" s="2">
        <v>-0.14499999999999999</v>
      </c>
      <c r="F32" s="2">
        <v>336.78</v>
      </c>
      <c r="G32" s="2">
        <v>0</v>
      </c>
      <c r="J32" s="2" t="s">
        <v>12</v>
      </c>
      <c r="K32" s="2" t="s">
        <v>13</v>
      </c>
      <c r="L32" s="2">
        <v>3</v>
      </c>
      <c r="M32" s="2">
        <v>0.115</v>
      </c>
      <c r="N32" s="2">
        <v>-1.4999999999999999E-2</v>
      </c>
      <c r="O32" s="2">
        <v>31.878</v>
      </c>
      <c r="P32" s="2">
        <v>0</v>
      </c>
    </row>
    <row r="33" spans="1:16">
      <c r="A33" s="2" t="s">
        <v>15</v>
      </c>
      <c r="B33" s="2" t="s">
        <v>12</v>
      </c>
      <c r="C33" s="2">
        <v>4</v>
      </c>
      <c r="D33" s="2">
        <v>0.60799999999999998</v>
      </c>
      <c r="E33" s="2">
        <v>0.11899999999999999</v>
      </c>
      <c r="F33" s="2">
        <v>402.3</v>
      </c>
      <c r="G33" s="2">
        <v>0</v>
      </c>
      <c r="J33" s="2" t="s">
        <v>19</v>
      </c>
      <c r="K33" s="2" t="s">
        <v>19</v>
      </c>
      <c r="L33" s="2">
        <v>4</v>
      </c>
      <c r="M33" s="2">
        <v>0.29199999999999998</v>
      </c>
      <c r="N33" s="2">
        <v>0.20399999999999999</v>
      </c>
      <c r="O33" s="2">
        <v>46.901000000000003</v>
      </c>
      <c r="P33" s="2">
        <v>0</v>
      </c>
    </row>
    <row r="34" spans="1:16">
      <c r="A34" s="2" t="s">
        <v>17</v>
      </c>
      <c r="B34" s="2" t="s">
        <v>16</v>
      </c>
      <c r="C34" s="2">
        <v>5</v>
      </c>
      <c r="D34" s="2">
        <v>0.52</v>
      </c>
      <c r="E34" s="2">
        <v>-8.8999999999999996E-2</v>
      </c>
      <c r="F34" s="2">
        <v>450.48</v>
      </c>
      <c r="G34" s="2">
        <v>0</v>
      </c>
      <c r="J34" s="2" t="s">
        <v>13</v>
      </c>
      <c r="K34" s="2" t="s">
        <v>16</v>
      </c>
      <c r="L34" s="2">
        <v>5</v>
      </c>
      <c r="M34" s="2">
        <v>-1.2999999999999999E-2</v>
      </c>
      <c r="N34" s="2">
        <v>-0.15</v>
      </c>
      <c r="O34" s="2">
        <v>46.930999999999997</v>
      </c>
      <c r="P34" s="2">
        <v>0</v>
      </c>
    </row>
    <row r="35" spans="1:16">
      <c r="A35" s="2" t="s">
        <v>18</v>
      </c>
      <c r="B35" s="2" t="s">
        <v>13</v>
      </c>
      <c r="C35" s="2">
        <v>6</v>
      </c>
      <c r="D35" s="2">
        <v>0.44900000000000001</v>
      </c>
      <c r="E35" s="2">
        <v>3.0000000000000001E-3</v>
      </c>
      <c r="F35" s="2">
        <v>486.58</v>
      </c>
      <c r="G35" s="2">
        <v>0</v>
      </c>
      <c r="J35" s="2" t="s">
        <v>12</v>
      </c>
      <c r="K35" s="2" t="s">
        <v>13</v>
      </c>
      <c r="L35" s="2">
        <v>6</v>
      </c>
      <c r="M35" s="2">
        <v>8.7999999999999995E-2</v>
      </c>
      <c r="N35" s="2">
        <v>-0.02</v>
      </c>
      <c r="O35" s="2">
        <v>48.314</v>
      </c>
      <c r="P35" s="2">
        <v>0</v>
      </c>
    </row>
    <row r="36" spans="1:16">
      <c r="A36" s="2" t="s">
        <v>18</v>
      </c>
      <c r="B36" s="2" t="s">
        <v>16</v>
      </c>
      <c r="C36" s="2">
        <v>7</v>
      </c>
      <c r="D36" s="2">
        <v>0.36299999999999999</v>
      </c>
      <c r="E36" s="2">
        <v>-9.5000000000000001E-2</v>
      </c>
      <c r="F36" s="2">
        <v>510.31</v>
      </c>
      <c r="G36" s="2">
        <v>0</v>
      </c>
      <c r="J36" s="2" t="s">
        <v>13</v>
      </c>
      <c r="K36" s="2" t="s">
        <v>13</v>
      </c>
      <c r="L36" s="2">
        <v>7</v>
      </c>
      <c r="M36" s="2">
        <v>6.0000000000000001E-3</v>
      </c>
      <c r="N36" s="2">
        <v>2.7E-2</v>
      </c>
      <c r="O36" s="2">
        <v>48.32</v>
      </c>
      <c r="P36" s="2">
        <v>0</v>
      </c>
    </row>
    <row r="37" spans="1:16">
      <c r="A37" s="2" t="s">
        <v>19</v>
      </c>
      <c r="B37" s="2" t="s">
        <v>13</v>
      </c>
      <c r="C37" s="2">
        <v>8</v>
      </c>
      <c r="D37" s="2">
        <v>0.28699999999999998</v>
      </c>
      <c r="E37" s="2">
        <v>-2.9000000000000001E-2</v>
      </c>
      <c r="F37" s="2">
        <v>525.30999999999995</v>
      </c>
      <c r="G37" s="2">
        <v>0</v>
      </c>
      <c r="J37" s="2" t="s">
        <v>16</v>
      </c>
      <c r="K37" s="2" t="s">
        <v>16</v>
      </c>
      <c r="L37" s="2">
        <v>8</v>
      </c>
      <c r="M37" s="2">
        <v>-5.8999999999999997E-2</v>
      </c>
      <c r="N37" s="2">
        <v>-0.16300000000000001</v>
      </c>
      <c r="O37" s="2">
        <v>48.95</v>
      </c>
      <c r="P37" s="2">
        <v>0</v>
      </c>
    </row>
    <row r="38" spans="1:16">
      <c r="A38" s="2" t="s">
        <v>19</v>
      </c>
      <c r="B38" s="2" t="s">
        <v>13</v>
      </c>
      <c r="C38" s="2">
        <v>9</v>
      </c>
      <c r="D38" s="2">
        <v>0.218</v>
      </c>
      <c r="E38" s="2">
        <v>6.0000000000000001E-3</v>
      </c>
      <c r="F38" s="2">
        <v>533.96</v>
      </c>
      <c r="G38" s="2">
        <v>0</v>
      </c>
      <c r="J38" s="2" t="s">
        <v>16</v>
      </c>
      <c r="K38" s="2" t="s">
        <v>13</v>
      </c>
      <c r="L38" s="2">
        <v>9</v>
      </c>
      <c r="M38" s="2">
        <v>-0.112</v>
      </c>
      <c r="N38" s="2">
        <v>-3.9E-2</v>
      </c>
      <c r="O38" s="2">
        <v>51.216999999999999</v>
      </c>
      <c r="P38" s="2">
        <v>0</v>
      </c>
    </row>
    <row r="39" spans="1:16">
      <c r="A39" s="2" t="s">
        <v>12</v>
      </c>
      <c r="B39" s="2" t="s">
        <v>13</v>
      </c>
      <c r="C39" s="2">
        <v>10</v>
      </c>
      <c r="D39" s="2">
        <v>0.159</v>
      </c>
      <c r="E39" s="2">
        <v>-3.4000000000000002E-2</v>
      </c>
      <c r="F39" s="2">
        <v>538.58000000000004</v>
      </c>
      <c r="G39" s="2">
        <v>0</v>
      </c>
      <c r="J39" s="2" t="s">
        <v>13</v>
      </c>
      <c r="K39" s="2" t="s">
        <v>13</v>
      </c>
      <c r="L39" s="2">
        <v>10</v>
      </c>
      <c r="M39" s="2">
        <v>-5.3999999999999999E-2</v>
      </c>
      <c r="N39" s="2">
        <v>8.9999999999999993E-3</v>
      </c>
      <c r="O39" s="2">
        <v>51.749000000000002</v>
      </c>
      <c r="P39" s="2">
        <v>0</v>
      </c>
    </row>
    <row r="40" spans="1:16">
      <c r="A40" s="2" t="s">
        <v>12</v>
      </c>
      <c r="B40" s="2" t="s">
        <v>13</v>
      </c>
      <c r="C40" s="2">
        <v>11</v>
      </c>
      <c r="D40" s="2">
        <v>9.9000000000000005E-2</v>
      </c>
      <c r="E40" s="2">
        <v>-4.2000000000000003E-2</v>
      </c>
      <c r="F40" s="2">
        <v>540.4</v>
      </c>
      <c r="G40" s="2">
        <v>0</v>
      </c>
      <c r="J40" s="2" t="s">
        <v>16</v>
      </c>
      <c r="K40" s="2" t="s">
        <v>16</v>
      </c>
      <c r="L40" s="2">
        <v>11</v>
      </c>
      <c r="M40" s="2">
        <v>-0.13</v>
      </c>
      <c r="N40" s="2">
        <v>-9.5000000000000001E-2</v>
      </c>
      <c r="O40" s="2">
        <v>54.84</v>
      </c>
      <c r="P40" s="2">
        <v>0</v>
      </c>
    </row>
    <row r="41" spans="1:16">
      <c r="A41" s="2" t="s">
        <v>13</v>
      </c>
      <c r="B41" s="2" t="s">
        <v>13</v>
      </c>
      <c r="C41" s="2">
        <v>12</v>
      </c>
      <c r="D41" s="2">
        <v>5.0999999999999997E-2</v>
      </c>
      <c r="E41" s="2">
        <v>0</v>
      </c>
      <c r="F41" s="2">
        <v>540.89</v>
      </c>
      <c r="G41" s="2">
        <v>0</v>
      </c>
      <c r="J41" s="2" t="s">
        <v>20</v>
      </c>
      <c r="K41" s="2" t="s">
        <v>20</v>
      </c>
      <c r="L41" s="2">
        <v>12</v>
      </c>
      <c r="M41" s="2">
        <v>-0.28100000000000003</v>
      </c>
      <c r="N41" s="2">
        <v>-0.216</v>
      </c>
      <c r="O41" s="2">
        <v>69.423000000000002</v>
      </c>
      <c r="P41" s="2">
        <v>0</v>
      </c>
    </row>
    <row r="42" spans="1:16">
      <c r="A42" s="2" t="s">
        <v>13</v>
      </c>
      <c r="B42" s="2" t="s">
        <v>13</v>
      </c>
      <c r="C42" s="2">
        <v>13</v>
      </c>
      <c r="D42" s="2">
        <v>1.6E-2</v>
      </c>
      <c r="E42" s="2">
        <v>3.5000000000000003E-2</v>
      </c>
      <c r="F42" s="2">
        <v>540.94000000000005</v>
      </c>
      <c r="G42" s="2">
        <v>0</v>
      </c>
      <c r="J42" s="2" t="s">
        <v>16</v>
      </c>
      <c r="K42" s="2" t="s">
        <v>12</v>
      </c>
      <c r="L42" s="2">
        <v>13</v>
      </c>
      <c r="M42" s="2">
        <v>-8.6999999999999994E-2</v>
      </c>
      <c r="N42" s="2">
        <v>0.1</v>
      </c>
      <c r="O42" s="2">
        <v>70.837000000000003</v>
      </c>
      <c r="P42" s="2">
        <v>0</v>
      </c>
    </row>
    <row r="43" spans="1:16">
      <c r="A43" s="2" t="s">
        <v>13</v>
      </c>
      <c r="B43" s="2" t="s">
        <v>13</v>
      </c>
      <c r="C43" s="2">
        <v>14</v>
      </c>
      <c r="D43" s="2">
        <v>-1.4E-2</v>
      </c>
      <c r="E43" s="2">
        <v>-2.7E-2</v>
      </c>
      <c r="F43" s="2">
        <v>540.97</v>
      </c>
      <c r="G43" s="2">
        <v>0</v>
      </c>
      <c r="J43" s="2" t="s">
        <v>16</v>
      </c>
      <c r="K43" s="2" t="s">
        <v>13</v>
      </c>
      <c r="L43" s="2">
        <v>14</v>
      </c>
      <c r="M43" s="2">
        <v>-0.122</v>
      </c>
      <c r="N43" s="2">
        <v>0</v>
      </c>
      <c r="O43" s="2">
        <v>73.629000000000005</v>
      </c>
      <c r="P43" s="2">
        <v>0</v>
      </c>
    </row>
    <row r="44" spans="1:16">
      <c r="A44" s="2" t="s">
        <v>13</v>
      </c>
      <c r="B44" s="2" t="s">
        <v>13</v>
      </c>
      <c r="C44" s="2">
        <v>15</v>
      </c>
      <c r="D44" s="2">
        <v>-3.9E-2</v>
      </c>
      <c r="E44" s="2">
        <v>-1.4999999999999999E-2</v>
      </c>
      <c r="F44" s="2">
        <v>541.26</v>
      </c>
      <c r="G44" s="2">
        <v>0</v>
      </c>
      <c r="J44" s="2" t="s">
        <v>13</v>
      </c>
      <c r="K44" s="2" t="s">
        <v>12</v>
      </c>
      <c r="L44" s="2">
        <v>15</v>
      </c>
      <c r="M44" s="2">
        <v>0.03</v>
      </c>
      <c r="N44" s="2">
        <v>0.14499999999999999</v>
      </c>
      <c r="O44" s="2">
        <v>73.8</v>
      </c>
      <c r="P44" s="2">
        <v>0</v>
      </c>
    </row>
    <row r="45" spans="1:16">
      <c r="A45" s="2" t="s">
        <v>13</v>
      </c>
      <c r="B45" s="2" t="s">
        <v>13</v>
      </c>
      <c r="C45" s="2">
        <v>16</v>
      </c>
      <c r="D45" s="2">
        <v>-5.2999999999999999E-2</v>
      </c>
      <c r="E45" s="2">
        <v>0.04</v>
      </c>
      <c r="F45" s="2">
        <v>541.79</v>
      </c>
      <c r="G45" s="2">
        <v>0</v>
      </c>
      <c r="J45" s="2" t="s">
        <v>16</v>
      </c>
      <c r="K45" s="2" t="s">
        <v>13</v>
      </c>
      <c r="L45" s="2">
        <v>16</v>
      </c>
      <c r="M45" s="2">
        <v>-7.2999999999999995E-2</v>
      </c>
      <c r="N45" s="2">
        <v>3.6999999999999998E-2</v>
      </c>
      <c r="O45" s="2">
        <v>74.802999999999997</v>
      </c>
      <c r="P45" s="2">
        <v>0</v>
      </c>
    </row>
    <row r="46" spans="1:16">
      <c r="A46" s="2" t="s">
        <v>13</v>
      </c>
      <c r="B46" s="2" t="s">
        <v>13</v>
      </c>
      <c r="C46" s="2">
        <v>17</v>
      </c>
      <c r="D46" s="2">
        <v>-5.6000000000000001E-2</v>
      </c>
      <c r="E46" s="2">
        <v>2.5000000000000001E-2</v>
      </c>
      <c r="F46" s="2">
        <v>542.4</v>
      </c>
      <c r="G46" s="2">
        <v>0</v>
      </c>
      <c r="J46" s="2" t="s">
        <v>13</v>
      </c>
      <c r="K46" s="2" t="s">
        <v>16</v>
      </c>
      <c r="L46" s="2">
        <v>17</v>
      </c>
      <c r="M46" s="2">
        <v>1.0999999999999999E-2</v>
      </c>
      <c r="N46" s="2">
        <v>-0.10100000000000001</v>
      </c>
      <c r="O46" s="2">
        <v>74.828000000000003</v>
      </c>
      <c r="P46" s="2">
        <v>0</v>
      </c>
    </row>
    <row r="47" spans="1:16">
      <c r="A47" s="2" t="s">
        <v>16</v>
      </c>
      <c r="B47" s="2" t="s">
        <v>13</v>
      </c>
      <c r="C47" s="2">
        <v>18</v>
      </c>
      <c r="D47" s="2">
        <v>-5.8999999999999997E-2</v>
      </c>
      <c r="E47" s="2">
        <v>-1.9E-2</v>
      </c>
      <c r="F47" s="2">
        <v>543.07000000000005</v>
      </c>
      <c r="G47" s="2">
        <v>0</v>
      </c>
      <c r="J47" s="2" t="s">
        <v>13</v>
      </c>
      <c r="K47" s="2" t="s">
        <v>13</v>
      </c>
      <c r="L47" s="2">
        <v>18</v>
      </c>
      <c r="M47" s="2">
        <v>-0.02</v>
      </c>
      <c r="N47" s="2">
        <v>5.6000000000000001E-2</v>
      </c>
      <c r="O47" s="2">
        <v>74.905000000000001</v>
      </c>
      <c r="P47" s="2">
        <v>0</v>
      </c>
    </row>
    <row r="48" spans="1:16">
      <c r="A48" s="2" t="s">
        <v>13</v>
      </c>
      <c r="B48" s="2" t="s">
        <v>12</v>
      </c>
      <c r="C48" s="2">
        <v>19</v>
      </c>
      <c r="D48" s="2">
        <v>-4.1000000000000002E-2</v>
      </c>
      <c r="E48" s="2">
        <v>9.2999999999999999E-2</v>
      </c>
      <c r="F48" s="2">
        <v>543.4</v>
      </c>
      <c r="G48" s="2">
        <v>0</v>
      </c>
      <c r="J48" s="2" t="s">
        <v>13</v>
      </c>
      <c r="K48" s="2" t="s">
        <v>13</v>
      </c>
      <c r="L48" s="2">
        <v>19</v>
      </c>
      <c r="M48" s="2">
        <v>5.2999999999999999E-2</v>
      </c>
      <c r="N48" s="2">
        <v>5.0000000000000001E-3</v>
      </c>
      <c r="O48" s="2">
        <v>75.45</v>
      </c>
      <c r="P48" s="2">
        <v>0</v>
      </c>
    </row>
    <row r="49" spans="1:16">
      <c r="A49" s="2" t="s">
        <v>13</v>
      </c>
      <c r="B49" s="2" t="s">
        <v>13</v>
      </c>
      <c r="C49" s="2">
        <v>20</v>
      </c>
      <c r="D49" s="2">
        <v>-2.5999999999999999E-2</v>
      </c>
      <c r="E49" s="2">
        <v>-6.0000000000000001E-3</v>
      </c>
      <c r="F49" s="2">
        <v>543.53</v>
      </c>
      <c r="G49" s="2">
        <v>0</v>
      </c>
      <c r="J49" s="2" t="s">
        <v>13</v>
      </c>
      <c r="K49" s="2" t="s">
        <v>13</v>
      </c>
      <c r="L49" s="2">
        <v>20</v>
      </c>
      <c r="M49" s="2">
        <v>2.3E-2</v>
      </c>
      <c r="N49" s="2">
        <v>-3.1E-2</v>
      </c>
      <c r="O49" s="2">
        <v>75.555999999999997</v>
      </c>
      <c r="P49" s="2">
        <v>0</v>
      </c>
    </row>
    <row r="50" spans="1:16">
      <c r="A50" s="2" t="s">
        <v>13</v>
      </c>
      <c r="B50" s="2" t="s">
        <v>13</v>
      </c>
      <c r="C50" s="2">
        <v>21</v>
      </c>
      <c r="D50" s="2">
        <v>-0.01</v>
      </c>
      <c r="E50" s="2">
        <v>-1.6E-2</v>
      </c>
      <c r="F50" s="2">
        <v>543.54999999999995</v>
      </c>
      <c r="G50" s="2">
        <v>0</v>
      </c>
      <c r="J50" s="2" t="s">
        <v>13</v>
      </c>
      <c r="K50" s="2" t="s">
        <v>16</v>
      </c>
      <c r="L50" s="2">
        <v>21</v>
      </c>
      <c r="M50" s="2">
        <v>-1.2E-2</v>
      </c>
      <c r="N50" s="2">
        <v>-7.9000000000000001E-2</v>
      </c>
      <c r="O50" s="2">
        <v>75.584999999999994</v>
      </c>
      <c r="P50" s="2">
        <v>0</v>
      </c>
    </row>
    <row r="51" spans="1:16">
      <c r="A51" s="2" t="s">
        <v>13</v>
      </c>
      <c r="B51" s="2" t="s">
        <v>13</v>
      </c>
      <c r="C51" s="2">
        <v>22</v>
      </c>
      <c r="D51" s="2">
        <v>2E-3</v>
      </c>
      <c r="E51" s="2">
        <v>1.4999999999999999E-2</v>
      </c>
      <c r="F51" s="2">
        <v>543.54999999999995</v>
      </c>
      <c r="G51" s="2">
        <v>0</v>
      </c>
      <c r="J51" s="2" t="s">
        <v>13</v>
      </c>
      <c r="K51" s="2" t="s">
        <v>13</v>
      </c>
      <c r="L51" s="2">
        <v>22</v>
      </c>
      <c r="M51" s="2">
        <v>8.0000000000000002E-3</v>
      </c>
      <c r="N51" s="2">
        <v>1E-3</v>
      </c>
      <c r="O51" s="2">
        <v>75.596999999999994</v>
      </c>
      <c r="P51" s="2">
        <v>0</v>
      </c>
    </row>
    <row r="52" spans="1:16">
      <c r="A52" s="2" t="s">
        <v>13</v>
      </c>
      <c r="B52" s="2" t="s">
        <v>13</v>
      </c>
      <c r="C52" s="2">
        <v>23</v>
      </c>
      <c r="D52" s="2">
        <v>0.01</v>
      </c>
      <c r="E52" s="2">
        <v>-3.5000000000000003E-2</v>
      </c>
      <c r="F52" s="2">
        <v>543.57000000000005</v>
      </c>
      <c r="G52" s="2">
        <v>0</v>
      </c>
      <c r="J52" s="2" t="s">
        <v>13</v>
      </c>
      <c r="K52" s="2" t="s">
        <v>13</v>
      </c>
      <c r="L52" s="2">
        <v>23</v>
      </c>
      <c r="M52" s="2">
        <v>2.3E-2</v>
      </c>
      <c r="N52" s="2">
        <v>-0.01</v>
      </c>
      <c r="O52" s="2">
        <v>75.700999999999993</v>
      </c>
      <c r="P52" s="2">
        <v>0</v>
      </c>
    </row>
    <row r="53" spans="1:16">
      <c r="A53" s="2" t="s">
        <v>13</v>
      </c>
      <c r="B53" s="2" t="s">
        <v>13</v>
      </c>
      <c r="C53" s="2">
        <v>24</v>
      </c>
      <c r="D53" s="2">
        <v>1.2999999999999999E-2</v>
      </c>
      <c r="E53" s="2">
        <v>-1.7000000000000001E-2</v>
      </c>
      <c r="F53" s="2">
        <v>543.6</v>
      </c>
      <c r="G53" s="2">
        <v>0</v>
      </c>
      <c r="J53" s="2" t="s">
        <v>13</v>
      </c>
      <c r="K53" s="2" t="s">
        <v>16</v>
      </c>
      <c r="L53" s="2">
        <v>24</v>
      </c>
      <c r="M53" s="2">
        <v>-5.1999999999999998E-2</v>
      </c>
      <c r="N53" s="2">
        <v>-0.13</v>
      </c>
      <c r="O53" s="2">
        <v>76.245000000000005</v>
      </c>
      <c r="P53" s="2">
        <v>0</v>
      </c>
    </row>
    <row r="54" spans="1:16">
      <c r="A54" s="2" t="s">
        <v>13</v>
      </c>
      <c r="B54" s="2" t="s">
        <v>13</v>
      </c>
      <c r="C54" s="2">
        <v>25</v>
      </c>
      <c r="D54" s="2">
        <v>0.02</v>
      </c>
      <c r="E54" s="2">
        <v>2.5000000000000001E-2</v>
      </c>
      <c r="F54" s="2">
        <v>543.67999999999995</v>
      </c>
      <c r="G54" s="2">
        <v>0</v>
      </c>
      <c r="J54" s="2" t="s">
        <v>16</v>
      </c>
      <c r="K54" s="2" t="s">
        <v>13</v>
      </c>
      <c r="L54" s="2">
        <v>25</v>
      </c>
      <c r="M54" s="2">
        <v>-5.8999999999999997E-2</v>
      </c>
      <c r="N54" s="2">
        <v>-0.03</v>
      </c>
      <c r="O54" s="2">
        <v>76.953000000000003</v>
      </c>
      <c r="P54" s="2">
        <v>0</v>
      </c>
    </row>
    <row r="55" spans="1:16">
      <c r="A55" s="2" t="s">
        <v>13</v>
      </c>
      <c r="B55" s="2" t="s">
        <v>13</v>
      </c>
      <c r="C55" s="2">
        <v>26</v>
      </c>
      <c r="D55" s="2">
        <v>3.5000000000000003E-2</v>
      </c>
      <c r="E55" s="2">
        <v>0.04</v>
      </c>
      <c r="F55" s="2">
        <v>543.92999999999995</v>
      </c>
      <c r="G55" s="2">
        <v>0</v>
      </c>
      <c r="J55" s="2" t="s">
        <v>13</v>
      </c>
      <c r="K55" s="2" t="s">
        <v>12</v>
      </c>
      <c r="L55" s="2">
        <v>26</v>
      </c>
      <c r="M55" s="2">
        <v>1.7000000000000001E-2</v>
      </c>
      <c r="N55" s="2">
        <v>7.8E-2</v>
      </c>
      <c r="O55" s="2">
        <v>77.010000000000005</v>
      </c>
      <c r="P55" s="2">
        <v>0</v>
      </c>
    </row>
    <row r="56" spans="1:16">
      <c r="A56" s="2" t="s">
        <v>13</v>
      </c>
      <c r="B56" s="2" t="s">
        <v>13</v>
      </c>
      <c r="C56" s="2">
        <v>27</v>
      </c>
      <c r="D56" s="2">
        <v>5.2999999999999999E-2</v>
      </c>
      <c r="E56" s="2">
        <v>2.5000000000000001E-2</v>
      </c>
      <c r="F56" s="2">
        <v>544.5</v>
      </c>
      <c r="G56" s="2">
        <v>0</v>
      </c>
      <c r="J56" s="2" t="s">
        <v>16</v>
      </c>
      <c r="K56" s="2" t="s">
        <v>13</v>
      </c>
      <c r="L56" s="2">
        <v>27</v>
      </c>
      <c r="M56" s="2">
        <v>-0.108</v>
      </c>
      <c r="N56" s="2">
        <v>-5.1999999999999998E-2</v>
      </c>
      <c r="O56" s="2">
        <v>79.396000000000001</v>
      </c>
      <c r="P56" s="2">
        <v>0</v>
      </c>
    </row>
    <row r="57" spans="1:16">
      <c r="A57" s="2" t="s">
        <v>12</v>
      </c>
      <c r="B57" s="2" t="s">
        <v>13</v>
      </c>
      <c r="C57" s="2">
        <v>28</v>
      </c>
      <c r="D57" s="2">
        <v>7.8E-2</v>
      </c>
      <c r="E57" s="2">
        <v>6.4000000000000001E-2</v>
      </c>
      <c r="F57" s="2">
        <v>545.74</v>
      </c>
      <c r="G57" s="2">
        <v>0</v>
      </c>
      <c r="J57" s="2" t="s">
        <v>16</v>
      </c>
      <c r="K57" s="2" t="s">
        <v>13</v>
      </c>
      <c r="L57" s="2">
        <v>28</v>
      </c>
      <c r="M57" s="2">
        <v>-8.4000000000000005E-2</v>
      </c>
      <c r="N57" s="2">
        <v>-3.9E-2</v>
      </c>
      <c r="O57" s="2">
        <v>80.847999999999999</v>
      </c>
      <c r="P57" s="2">
        <v>0</v>
      </c>
    </row>
    <row r="58" spans="1:16">
      <c r="A58" s="2" t="s">
        <v>12</v>
      </c>
      <c r="B58" s="2" t="s">
        <v>12</v>
      </c>
      <c r="C58" s="2">
        <v>29</v>
      </c>
      <c r="D58" s="2">
        <v>0.111</v>
      </c>
      <c r="E58" s="2">
        <v>7.2999999999999995E-2</v>
      </c>
      <c r="F58" s="2">
        <v>548.29</v>
      </c>
      <c r="G58" s="2">
        <v>0</v>
      </c>
      <c r="J58" s="2" t="s">
        <v>13</v>
      </c>
      <c r="K58" s="2" t="s">
        <v>13</v>
      </c>
      <c r="L58" s="2">
        <v>29</v>
      </c>
      <c r="M58" s="2">
        <v>-3.9E-2</v>
      </c>
      <c r="N58" s="2">
        <v>5.2999999999999999E-2</v>
      </c>
      <c r="O58" s="2">
        <v>81.164000000000001</v>
      </c>
      <c r="P58" s="2">
        <v>0</v>
      </c>
    </row>
    <row r="59" spans="1:16">
      <c r="A59" s="2" t="s">
        <v>12</v>
      </c>
      <c r="B59" s="2" t="s">
        <v>13</v>
      </c>
      <c r="C59" s="2">
        <v>30</v>
      </c>
      <c r="D59" s="2">
        <v>0.14499999999999999</v>
      </c>
      <c r="E59" s="2">
        <v>4.2999999999999997E-2</v>
      </c>
      <c r="F59" s="2">
        <v>552.73</v>
      </c>
      <c r="G59" s="2">
        <v>0</v>
      </c>
      <c r="J59" s="2" t="s">
        <v>13</v>
      </c>
      <c r="K59" s="2" t="s">
        <v>13</v>
      </c>
      <c r="L59" s="2">
        <v>30</v>
      </c>
      <c r="M59" s="2">
        <v>3.9E-2</v>
      </c>
      <c r="N59" s="2">
        <v>5.8000000000000003E-2</v>
      </c>
      <c r="O59" s="2">
        <v>81.477999999999994</v>
      </c>
      <c r="P59" s="2">
        <v>0</v>
      </c>
    </row>
    <row r="60" spans="1:16">
      <c r="A60" s="2" t="s">
        <v>12</v>
      </c>
      <c r="B60" s="2" t="s">
        <v>13</v>
      </c>
      <c r="C60" s="2">
        <v>31</v>
      </c>
      <c r="D60" s="2">
        <v>0.17199999999999999</v>
      </c>
      <c r="E60" s="2">
        <v>4.0000000000000001E-3</v>
      </c>
      <c r="F60" s="2">
        <v>558.99</v>
      </c>
      <c r="G60" s="2">
        <v>0</v>
      </c>
      <c r="J60" s="2" t="s">
        <v>16</v>
      </c>
      <c r="K60" s="2" t="s">
        <v>13</v>
      </c>
      <c r="L60" s="2">
        <v>31</v>
      </c>
      <c r="M60" s="2">
        <v>-8.5000000000000006E-2</v>
      </c>
      <c r="N60" s="2">
        <v>-0.03</v>
      </c>
      <c r="O60" s="2">
        <v>82.995000000000005</v>
      </c>
      <c r="P60" s="2">
        <v>0</v>
      </c>
    </row>
    <row r="61" spans="1:16">
      <c r="A61" s="2" t="s">
        <v>19</v>
      </c>
      <c r="B61" s="2" t="s">
        <v>13</v>
      </c>
      <c r="C61" s="2">
        <v>32</v>
      </c>
      <c r="D61" s="2">
        <v>0.19900000000000001</v>
      </c>
      <c r="E61" s="2">
        <v>4.2999999999999997E-2</v>
      </c>
      <c r="F61" s="2">
        <v>567.44000000000005</v>
      </c>
      <c r="G61" s="2">
        <v>0</v>
      </c>
      <c r="J61" s="2" t="s">
        <v>13</v>
      </c>
      <c r="K61" s="2" t="s">
        <v>16</v>
      </c>
      <c r="L61" s="2">
        <v>32</v>
      </c>
      <c r="M61" s="2">
        <v>-4.7E-2</v>
      </c>
      <c r="N61" s="2">
        <v>-5.8000000000000003E-2</v>
      </c>
      <c r="O61" s="2">
        <v>83.462000000000003</v>
      </c>
      <c r="P61" s="2">
        <v>0</v>
      </c>
    </row>
    <row r="62" spans="1:16">
      <c r="A62" s="2" t="s">
        <v>19</v>
      </c>
      <c r="B62" s="2" t="s">
        <v>13</v>
      </c>
      <c r="C62" s="2">
        <v>33</v>
      </c>
      <c r="D62" s="2">
        <v>0.223</v>
      </c>
      <c r="E62" s="2">
        <v>2.7E-2</v>
      </c>
      <c r="F62" s="2">
        <v>578.08000000000004</v>
      </c>
      <c r="G62" s="2">
        <v>0</v>
      </c>
      <c r="J62" s="2" t="s">
        <v>13</v>
      </c>
      <c r="K62" s="2" t="s">
        <v>16</v>
      </c>
      <c r="L62" s="2">
        <v>33</v>
      </c>
      <c r="M62" s="2">
        <v>-2.8000000000000001E-2</v>
      </c>
      <c r="N62" s="2">
        <v>-6.0999999999999999E-2</v>
      </c>
      <c r="O62" s="2">
        <v>83.626000000000005</v>
      </c>
      <c r="P62" s="2">
        <v>0</v>
      </c>
    </row>
    <row r="63" spans="1:16">
      <c r="A63" s="2" t="s">
        <v>19</v>
      </c>
      <c r="B63" s="2" t="s">
        <v>13</v>
      </c>
      <c r="C63" s="2">
        <v>34</v>
      </c>
      <c r="D63" s="2">
        <v>0.248</v>
      </c>
      <c r="E63" s="2">
        <v>4.4999999999999998E-2</v>
      </c>
      <c r="F63" s="2">
        <v>591.34</v>
      </c>
      <c r="G63" s="2">
        <v>0</v>
      </c>
      <c r="J63" s="2" t="s">
        <v>13</v>
      </c>
      <c r="K63" s="2" t="s">
        <v>13</v>
      </c>
      <c r="L63" s="2">
        <v>34</v>
      </c>
      <c r="M63" s="2">
        <v>1.7999999999999999E-2</v>
      </c>
      <c r="N63" s="2">
        <v>6.3E-2</v>
      </c>
      <c r="O63" s="2">
        <v>83.691999999999993</v>
      </c>
      <c r="P63" s="2">
        <v>0</v>
      </c>
    </row>
    <row r="64" spans="1:16">
      <c r="A64" s="2" t="s">
        <v>19</v>
      </c>
      <c r="B64" s="2" t="s">
        <v>13</v>
      </c>
      <c r="C64" s="2">
        <v>35</v>
      </c>
      <c r="D64" s="2">
        <v>0.27100000000000002</v>
      </c>
      <c r="E64" s="2">
        <v>3.5000000000000003E-2</v>
      </c>
      <c r="F64" s="2">
        <v>607.28</v>
      </c>
      <c r="G64" s="2">
        <v>0</v>
      </c>
      <c r="J64" s="2" t="s">
        <v>13</v>
      </c>
      <c r="K64" s="2" t="s">
        <v>12</v>
      </c>
      <c r="L64" s="2">
        <v>35</v>
      </c>
      <c r="M64" s="2">
        <v>4.8000000000000001E-2</v>
      </c>
      <c r="N64" s="2">
        <v>0.107</v>
      </c>
      <c r="O64" s="2">
        <v>84.185000000000002</v>
      </c>
      <c r="P64" s="2">
        <v>0</v>
      </c>
    </row>
    <row r="65" spans="1:19">
      <c r="A65" s="2" t="s">
        <v>19</v>
      </c>
      <c r="B65" s="2" t="s">
        <v>13</v>
      </c>
      <c r="C65" s="2">
        <v>36</v>
      </c>
      <c r="D65" s="2">
        <v>0.28399999999999997</v>
      </c>
      <c r="E65" s="2">
        <v>-2.8000000000000001E-2</v>
      </c>
      <c r="F65" s="2">
        <v>624.9</v>
      </c>
      <c r="G65" s="2">
        <v>0</v>
      </c>
      <c r="J65" s="2" t="s">
        <v>12</v>
      </c>
      <c r="K65" s="2" t="s">
        <v>13</v>
      </c>
      <c r="L65" s="2">
        <v>36</v>
      </c>
      <c r="M65" s="2">
        <v>0.10199999999999999</v>
      </c>
      <c r="N65" s="2">
        <v>-2E-3</v>
      </c>
      <c r="O65" s="2">
        <v>86.435000000000002</v>
      </c>
      <c r="P65" s="2">
        <v>0</v>
      </c>
    </row>
    <row r="67" spans="1:19">
      <c r="A67" s="2" t="s">
        <v>21</v>
      </c>
      <c r="H67" s="2" t="s">
        <v>22</v>
      </c>
      <c r="O67" s="2" t="s">
        <v>386</v>
      </c>
    </row>
    <row r="68" spans="1:19">
      <c r="A68" s="2" t="s">
        <v>75</v>
      </c>
      <c r="H68" s="2" t="s">
        <v>378</v>
      </c>
      <c r="O68" s="2" t="s">
        <v>75</v>
      </c>
    </row>
    <row r="69" spans="1:19">
      <c r="A69" s="2" t="s">
        <v>24</v>
      </c>
      <c r="H69" s="2" t="s">
        <v>24</v>
      </c>
      <c r="O69" s="2" t="s">
        <v>167</v>
      </c>
    </row>
    <row r="70" spans="1:19">
      <c r="A70" s="2" t="s">
        <v>76</v>
      </c>
      <c r="H70" s="2" t="s">
        <v>57</v>
      </c>
      <c r="O70" s="2" t="s">
        <v>76</v>
      </c>
    </row>
    <row r="72" spans="1:19">
      <c r="D72" s="2" t="s">
        <v>26</v>
      </c>
      <c r="E72" s="2" t="s">
        <v>27</v>
      </c>
      <c r="K72" s="2" t="s">
        <v>26</v>
      </c>
      <c r="L72" s="2" t="s">
        <v>27</v>
      </c>
      <c r="R72" s="2" t="s">
        <v>26</v>
      </c>
      <c r="S72" s="2" t="s">
        <v>27</v>
      </c>
    </row>
    <row r="74" spans="1:19">
      <c r="A74" s="2" t="s">
        <v>28</v>
      </c>
      <c r="D74" s="2">
        <v>-2.6557179999999998</v>
      </c>
      <c r="E74" s="2">
        <v>8.4099999999999994E-2</v>
      </c>
      <c r="H74" s="2" t="s">
        <v>28</v>
      </c>
      <c r="K74" s="2">
        <v>-10.128130000000001</v>
      </c>
      <c r="L74" s="2">
        <v>0</v>
      </c>
      <c r="O74" s="2" t="s">
        <v>28</v>
      </c>
      <c r="R74" s="2">
        <v>-4.2381270000000004</v>
      </c>
      <c r="S74" s="2">
        <v>4.8999999999999998E-3</v>
      </c>
    </row>
    <row r="75" spans="1:19">
      <c r="A75" s="2" t="s">
        <v>29</v>
      </c>
      <c r="B75" s="2" t="s">
        <v>30</v>
      </c>
      <c r="D75" s="2">
        <v>-3.4706790000000001</v>
      </c>
      <c r="H75" s="2" t="s">
        <v>29</v>
      </c>
      <c r="I75" s="2" t="s">
        <v>30</v>
      </c>
      <c r="K75" s="2">
        <v>-3.4699330000000002</v>
      </c>
      <c r="O75" s="2" t="s">
        <v>29</v>
      </c>
      <c r="P75" s="2" t="s">
        <v>30</v>
      </c>
      <c r="R75" s="2">
        <v>-4.0153410000000003</v>
      </c>
    </row>
    <row r="76" spans="1:19">
      <c r="B76" s="2" t="s">
        <v>31</v>
      </c>
      <c r="D76" s="2">
        <v>-2.8791549999999999</v>
      </c>
      <c r="I76" s="2" t="s">
        <v>31</v>
      </c>
      <c r="K76" s="2">
        <v>-2.8788290000000001</v>
      </c>
      <c r="P76" s="2" t="s">
        <v>31</v>
      </c>
      <c r="R76" s="2">
        <v>-3.4376289999999998</v>
      </c>
    </row>
    <row r="77" spans="1:19">
      <c r="B77" s="2" t="s">
        <v>32</v>
      </c>
      <c r="D77" s="2">
        <v>-2.576241</v>
      </c>
      <c r="I77" s="2" t="s">
        <v>32</v>
      </c>
      <c r="K77" s="2">
        <v>-2.5760670000000001</v>
      </c>
      <c r="P77" s="2" t="s">
        <v>32</v>
      </c>
      <c r="R77" s="2">
        <v>-3.1430370000000001</v>
      </c>
    </row>
    <row r="79" spans="1:19">
      <c r="A79" s="2" t="s">
        <v>33</v>
      </c>
      <c r="H79" s="2" t="s">
        <v>33</v>
      </c>
      <c r="O79" s="2" t="s">
        <v>33</v>
      </c>
    </row>
    <row r="82" spans="1:19">
      <c r="A82" s="2" t="s">
        <v>34</v>
      </c>
      <c r="H82" s="2" t="s">
        <v>34</v>
      </c>
      <c r="O82" s="2" t="s">
        <v>34</v>
      </c>
    </row>
    <row r="83" spans="1:19">
      <c r="A83" s="2" t="s">
        <v>77</v>
      </c>
      <c r="H83" s="2" t="s">
        <v>379</v>
      </c>
      <c r="O83" s="2" t="s">
        <v>77</v>
      </c>
    </row>
    <row r="84" spans="1:19">
      <c r="A84" s="2" t="s">
        <v>36</v>
      </c>
      <c r="H84" s="2" t="s">
        <v>36</v>
      </c>
      <c r="O84" s="2" t="s">
        <v>36</v>
      </c>
    </row>
    <row r="85" spans="1:19">
      <c r="A85" s="2" t="s">
        <v>375</v>
      </c>
      <c r="H85" s="2" t="s">
        <v>375</v>
      </c>
      <c r="O85" s="2" t="s">
        <v>385</v>
      </c>
    </row>
    <row r="86" spans="1:19">
      <c r="A86" s="2" t="s">
        <v>376</v>
      </c>
      <c r="H86" s="2" t="s">
        <v>374</v>
      </c>
      <c r="O86" s="2" t="s">
        <v>376</v>
      </c>
    </row>
    <row r="87" spans="1:19">
      <c r="A87" s="2" t="s">
        <v>377</v>
      </c>
      <c r="H87" s="2" t="s">
        <v>166</v>
      </c>
      <c r="O87" s="2" t="s">
        <v>377</v>
      </c>
    </row>
    <row r="89" spans="1:19">
      <c r="A89" s="2" t="s">
        <v>37</v>
      </c>
      <c r="B89" s="2" t="s">
        <v>38</v>
      </c>
      <c r="C89" s="2" t="s">
        <v>39</v>
      </c>
      <c r="D89" s="2" t="s">
        <v>26</v>
      </c>
      <c r="E89" s="2" t="s">
        <v>40</v>
      </c>
      <c r="H89" s="2" t="s">
        <v>37</v>
      </c>
      <c r="I89" s="2" t="s">
        <v>38</v>
      </c>
      <c r="J89" s="2" t="s">
        <v>39</v>
      </c>
      <c r="K89" s="2" t="s">
        <v>26</v>
      </c>
      <c r="L89" s="2" t="s">
        <v>40</v>
      </c>
      <c r="O89" s="2" t="s">
        <v>37</v>
      </c>
      <c r="P89" s="2" t="s">
        <v>38</v>
      </c>
      <c r="Q89" s="2" t="s">
        <v>39</v>
      </c>
      <c r="R89" s="2" t="s">
        <v>26</v>
      </c>
      <c r="S89" s="2" t="s">
        <v>40</v>
      </c>
    </row>
    <row r="91" spans="1:19">
      <c r="A91" s="2" t="s">
        <v>78</v>
      </c>
      <c r="B91" s="2">
        <v>-4.3034000000000003E-2</v>
      </c>
      <c r="C91" s="2">
        <v>1.6204E-2</v>
      </c>
      <c r="D91" s="2">
        <v>-2.6557179999999998</v>
      </c>
      <c r="E91" s="2">
        <v>8.6999999999999994E-3</v>
      </c>
      <c r="H91" s="2" t="s">
        <v>79</v>
      </c>
      <c r="I91" s="2">
        <v>-0.75781600000000005</v>
      </c>
      <c r="J91" s="2">
        <v>7.4823000000000001E-2</v>
      </c>
      <c r="K91" s="2">
        <v>-10.128130000000001</v>
      </c>
      <c r="L91" s="2">
        <v>0</v>
      </c>
      <c r="O91" s="2" t="s">
        <v>78</v>
      </c>
      <c r="P91" s="2">
        <v>-9.4246999999999997E-2</v>
      </c>
      <c r="Q91" s="2">
        <v>2.2238000000000001E-2</v>
      </c>
      <c r="R91" s="2">
        <v>-4.2381270000000004</v>
      </c>
      <c r="S91" s="2">
        <v>0</v>
      </c>
    </row>
    <row r="92" spans="1:19">
      <c r="A92" s="2" t="s">
        <v>79</v>
      </c>
      <c r="B92" s="2">
        <v>0.20458699999999999</v>
      </c>
      <c r="C92" s="2">
        <v>7.4874999999999997E-2</v>
      </c>
      <c r="D92" s="2">
        <v>2.7323740000000001</v>
      </c>
      <c r="E92" s="2">
        <v>7.0000000000000001E-3</v>
      </c>
      <c r="H92" s="2" t="s">
        <v>43</v>
      </c>
      <c r="I92" s="2">
        <v>-0.14306199999999999</v>
      </c>
      <c r="J92" s="2">
        <v>0.10781300000000001</v>
      </c>
      <c r="K92" s="2">
        <v>-1.3269439999999999</v>
      </c>
      <c r="L92" s="2">
        <v>0.18640000000000001</v>
      </c>
      <c r="O92" s="2" t="s">
        <v>79</v>
      </c>
      <c r="P92" s="2">
        <v>0.212367</v>
      </c>
      <c r="Q92" s="2">
        <v>7.2721999999999995E-2</v>
      </c>
      <c r="R92" s="2">
        <v>2.9202599999999999</v>
      </c>
      <c r="S92" s="2">
        <v>4.0000000000000001E-3</v>
      </c>
    </row>
    <row r="93" spans="1:19">
      <c r="A93" s="2" t="s">
        <v>80</v>
      </c>
      <c r="B93" s="2">
        <v>0.13195899999999999</v>
      </c>
      <c r="C93" s="2">
        <v>6.4032000000000006E-2</v>
      </c>
      <c r="D93" s="2">
        <v>2.0608390000000001</v>
      </c>
      <c r="E93" s="2">
        <v>4.1000000000000002E-2</v>
      </c>
      <c r="O93" s="2" t="s">
        <v>80</v>
      </c>
      <c r="P93" s="2">
        <v>0.139491</v>
      </c>
      <c r="Q93" s="2">
        <v>6.2199999999999998E-2</v>
      </c>
      <c r="R93" s="2">
        <v>2.2426309999999998</v>
      </c>
      <c r="S93" s="2">
        <v>2.63E-2</v>
      </c>
    </row>
    <row r="94" spans="1:19">
      <c r="A94" s="2" t="s">
        <v>81</v>
      </c>
      <c r="B94" s="2">
        <v>-3.3805000000000002E-2</v>
      </c>
      <c r="C94" s="2">
        <v>6.2576999999999994E-2</v>
      </c>
      <c r="D94" s="2">
        <v>-0.54021799999999998</v>
      </c>
      <c r="E94" s="2">
        <v>0.58979999999999999</v>
      </c>
      <c r="H94" s="2" t="s">
        <v>44</v>
      </c>
      <c r="I94" s="2">
        <v>0.38479799999999997</v>
      </c>
      <c r="J94" s="2" t="s">
        <v>45</v>
      </c>
      <c r="L94" s="2">
        <v>1.9458E-2</v>
      </c>
      <c r="O94" s="2" t="s">
        <v>81</v>
      </c>
      <c r="P94" s="2">
        <v>-4.254E-3</v>
      </c>
      <c r="Q94" s="2">
        <v>6.1418E-2</v>
      </c>
      <c r="R94" s="2">
        <v>-6.9264000000000006E-2</v>
      </c>
      <c r="S94" s="2">
        <v>0.94489999999999996</v>
      </c>
    </row>
    <row r="95" spans="1:19">
      <c r="A95" s="2" t="s">
        <v>82</v>
      </c>
      <c r="B95" s="2">
        <v>0.24448300000000001</v>
      </c>
      <c r="C95" s="2">
        <v>6.1710000000000001E-2</v>
      </c>
      <c r="D95" s="2">
        <v>3.9618090000000001</v>
      </c>
      <c r="E95" s="2">
        <v>1E-4</v>
      </c>
      <c r="H95" s="2" t="s">
        <v>46</v>
      </c>
      <c r="I95" s="2">
        <v>0.38104700000000002</v>
      </c>
      <c r="J95" s="2" t="s">
        <v>47</v>
      </c>
      <c r="L95" s="2">
        <v>1.7459499999999999</v>
      </c>
      <c r="O95" s="2" t="s">
        <v>82</v>
      </c>
      <c r="P95" s="2">
        <v>0.28107199999999999</v>
      </c>
      <c r="Q95" s="2">
        <v>6.0947000000000001E-2</v>
      </c>
      <c r="R95" s="2">
        <v>4.6117629999999998</v>
      </c>
      <c r="S95" s="2">
        <v>0</v>
      </c>
    </row>
    <row r="96" spans="1:19">
      <c r="A96" s="2" t="s">
        <v>43</v>
      </c>
      <c r="B96" s="2">
        <v>0.37457400000000002</v>
      </c>
      <c r="C96" s="2">
        <v>0.172434</v>
      </c>
      <c r="D96" s="2">
        <v>2.1722739999999998</v>
      </c>
      <c r="E96" s="2">
        <v>3.1300000000000001E-2</v>
      </c>
      <c r="H96" s="2" t="s">
        <v>48</v>
      </c>
      <c r="I96" s="2">
        <v>1.3736010000000001</v>
      </c>
      <c r="J96" s="2" t="s">
        <v>49</v>
      </c>
      <c r="L96" s="2">
        <v>3.4847239999999999</v>
      </c>
      <c r="O96" s="2" t="s">
        <v>43</v>
      </c>
      <c r="P96" s="2">
        <v>1.544324</v>
      </c>
      <c r="Q96" s="2">
        <v>0.39614300000000002</v>
      </c>
      <c r="R96" s="2">
        <v>3.8984000000000001</v>
      </c>
      <c r="S96" s="2">
        <v>1E-4</v>
      </c>
    </row>
    <row r="97" spans="1:19">
      <c r="H97" s="2" t="s">
        <v>50</v>
      </c>
      <c r="I97" s="2">
        <v>309.43209999999999</v>
      </c>
      <c r="J97" s="2" t="s">
        <v>51</v>
      </c>
      <c r="K97" s="7"/>
      <c r="L97" s="2">
        <v>3.5222180000000001</v>
      </c>
      <c r="O97" s="2" t="s">
        <v>168</v>
      </c>
      <c r="P97" s="2">
        <v>-7.9089999999999994E-3</v>
      </c>
      <c r="Q97" s="2">
        <v>2.428E-3</v>
      </c>
      <c r="R97" s="2">
        <v>-3.2579699999999998</v>
      </c>
      <c r="S97" s="2">
        <v>1.4E-3</v>
      </c>
    </row>
    <row r="98" spans="1:19">
      <c r="A98" s="2" t="s">
        <v>44</v>
      </c>
      <c r="B98" s="7">
        <v>0.239147</v>
      </c>
      <c r="C98" s="2" t="s">
        <v>45</v>
      </c>
      <c r="E98" s="2">
        <v>-0.122331</v>
      </c>
      <c r="H98" s="2" t="s">
        <v>52</v>
      </c>
      <c r="I98" s="2">
        <v>-287.2321</v>
      </c>
      <c r="J98" s="2" t="s">
        <v>53</v>
      </c>
      <c r="L98" s="2">
        <v>102.5791</v>
      </c>
    </row>
    <row r="99" spans="1:19">
      <c r="A99" s="2" t="s">
        <v>46</v>
      </c>
      <c r="B99" s="2">
        <v>0.214916</v>
      </c>
      <c r="C99" s="2" t="s">
        <v>47</v>
      </c>
      <c r="E99" s="2">
        <v>1.18028</v>
      </c>
      <c r="H99" s="2" t="s">
        <v>54</v>
      </c>
      <c r="I99" s="2">
        <v>2.1361490000000001</v>
      </c>
      <c r="J99" s="2" t="s">
        <v>55</v>
      </c>
      <c r="L99" s="2">
        <v>0</v>
      </c>
      <c r="O99" s="2" t="s">
        <v>44</v>
      </c>
      <c r="P99" s="2">
        <v>0.28761799999999998</v>
      </c>
      <c r="Q99" s="2" t="s">
        <v>45</v>
      </c>
      <c r="S99" s="2">
        <v>-0.122331</v>
      </c>
    </row>
    <row r="100" spans="1:19">
      <c r="A100" s="2" t="s">
        <v>48</v>
      </c>
      <c r="B100" s="2">
        <v>1.045787</v>
      </c>
      <c r="C100" s="2" t="s">
        <v>49</v>
      </c>
      <c r="E100" s="2">
        <v>2.9635319999999998</v>
      </c>
      <c r="O100" s="2" t="s">
        <v>46</v>
      </c>
      <c r="P100" s="2">
        <v>0.260218</v>
      </c>
      <c r="Q100" s="2" t="s">
        <v>47</v>
      </c>
      <c r="S100" s="2">
        <v>1.18028</v>
      </c>
    </row>
    <row r="101" spans="1:19">
      <c r="A101" s="2" t="s">
        <v>50</v>
      </c>
      <c r="B101" s="2">
        <v>171.7063</v>
      </c>
      <c r="C101" s="2" t="s">
        <v>51</v>
      </c>
      <c r="E101" s="2">
        <v>3.0774119999999998</v>
      </c>
      <c r="H101" s="2" t="s">
        <v>48</v>
      </c>
      <c r="I101" s="2">
        <v>1.014634</v>
      </c>
      <c r="J101" s="2" t="s">
        <v>49</v>
      </c>
      <c r="L101" s="2">
        <v>2.9081860000000002</v>
      </c>
      <c r="O101" s="2" t="s">
        <v>48</v>
      </c>
      <c r="P101" s="2">
        <v>1.0151650000000001</v>
      </c>
      <c r="Q101" s="2" t="s">
        <v>49</v>
      </c>
      <c r="S101" s="2">
        <v>2.9099759999999999</v>
      </c>
    </row>
    <row r="102" spans="1:19">
      <c r="A102" s="2" t="s">
        <v>52</v>
      </c>
      <c r="B102" s="2">
        <v>-235.52780000000001</v>
      </c>
      <c r="C102" s="2" t="s">
        <v>53</v>
      </c>
      <c r="E102" s="2">
        <v>9.869453</v>
      </c>
      <c r="H102" s="2" t="s">
        <v>50</v>
      </c>
      <c r="I102" s="2">
        <v>163.6875</v>
      </c>
      <c r="J102" s="2" t="s">
        <v>51</v>
      </c>
      <c r="L102" s="2">
        <v>3.0394139999999998</v>
      </c>
      <c r="O102" s="2" t="s">
        <v>50</v>
      </c>
      <c r="P102" s="2">
        <v>160.76750000000001</v>
      </c>
      <c r="Q102" s="2" t="s">
        <v>51</v>
      </c>
      <c r="S102" s="2">
        <v>3.0428359999999999</v>
      </c>
    </row>
    <row r="103" spans="1:19">
      <c r="A103" s="2" t="s">
        <v>54</v>
      </c>
      <c r="B103" s="2">
        <v>1.8761669999999999</v>
      </c>
      <c r="C103" s="2" t="s">
        <v>55</v>
      </c>
      <c r="E103" s="2">
        <v>0</v>
      </c>
      <c r="H103" s="2" t="s">
        <v>52</v>
      </c>
      <c r="I103" s="2">
        <v>-234.3794</v>
      </c>
      <c r="J103" s="2" t="s">
        <v>53</v>
      </c>
      <c r="L103" s="2">
        <v>10.40029</v>
      </c>
      <c r="O103" s="2" t="s">
        <v>52</v>
      </c>
      <c r="P103" s="2">
        <v>-230.16300000000001</v>
      </c>
      <c r="Q103" s="2" t="s">
        <v>53</v>
      </c>
      <c r="S103" s="2">
        <v>10.497260000000001</v>
      </c>
    </row>
    <row r="104" spans="1:19">
      <c r="H104" s="2" t="s">
        <v>54</v>
      </c>
      <c r="I104" s="2">
        <v>1.902347</v>
      </c>
      <c r="J104" s="2" t="s">
        <v>55</v>
      </c>
      <c r="L104" s="2">
        <v>0</v>
      </c>
      <c r="O104" s="2" t="s">
        <v>54</v>
      </c>
      <c r="P104" s="2">
        <v>1.8986559999999999</v>
      </c>
      <c r="Q104" s="2" t="s">
        <v>55</v>
      </c>
      <c r="S104" s="2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opLeftCell="A16" workbookViewId="0">
      <selection activeCell="D29" sqref="D29"/>
    </sheetView>
  </sheetViews>
  <sheetFormatPr defaultRowHeight="15"/>
  <sheetData>
    <row r="1" spans="1:2" ht="18.75">
      <c r="A1" s="8" t="s">
        <v>59</v>
      </c>
      <c r="B1" s="8"/>
    </row>
    <row r="22" spans="1:14" s="2" customFormat="1">
      <c r="A22" s="2" t="s">
        <v>21</v>
      </c>
      <c r="J22" s="2" t="s">
        <v>22</v>
      </c>
    </row>
    <row r="23" spans="1:14">
      <c r="A23" t="s">
        <v>107</v>
      </c>
      <c r="J23" t="s">
        <v>123</v>
      </c>
    </row>
    <row r="24" spans="1:14">
      <c r="A24" t="s">
        <v>24</v>
      </c>
      <c r="J24" t="s">
        <v>24</v>
      </c>
    </row>
    <row r="25" spans="1:14">
      <c r="A25" t="s">
        <v>68</v>
      </c>
      <c r="J25" t="s">
        <v>175</v>
      </c>
    </row>
    <row r="27" spans="1:14">
      <c r="D27" t="s">
        <v>26</v>
      </c>
      <c r="E27" t="s">
        <v>27</v>
      </c>
      <c r="M27" t="s">
        <v>26</v>
      </c>
      <c r="N27" t="s">
        <v>27</v>
      </c>
    </row>
    <row r="29" spans="1:14">
      <c r="A29" t="s">
        <v>28</v>
      </c>
      <c r="D29">
        <v>-2.481662</v>
      </c>
      <c r="E29">
        <v>0.12189999999999999</v>
      </c>
      <c r="J29" t="s">
        <v>28</v>
      </c>
      <c r="M29">
        <v>-3.4475910000000001</v>
      </c>
      <c r="N29">
        <v>1.0800000000000001E-2</v>
      </c>
    </row>
    <row r="30" spans="1:14">
      <c r="A30" t="s">
        <v>29</v>
      </c>
      <c r="B30" t="s">
        <v>30</v>
      </c>
      <c r="D30">
        <v>-3.473096</v>
      </c>
      <c r="J30" t="s">
        <v>29</v>
      </c>
      <c r="K30" t="s">
        <v>30</v>
      </c>
      <c r="M30">
        <v>-3.473096</v>
      </c>
    </row>
    <row r="31" spans="1:14">
      <c r="B31" t="s">
        <v>31</v>
      </c>
      <c r="D31">
        <v>-2.8802110000000001</v>
      </c>
      <c r="K31" t="s">
        <v>31</v>
      </c>
      <c r="M31">
        <v>-2.8802110000000001</v>
      </c>
    </row>
    <row r="32" spans="1:14">
      <c r="B32" t="s">
        <v>32</v>
      </c>
      <c r="D32">
        <v>-2.5768049999999998</v>
      </c>
      <c r="K32" t="s">
        <v>32</v>
      </c>
      <c r="M32">
        <v>-2.5768049999999998</v>
      </c>
    </row>
    <row r="34" spans="1:14">
      <c r="A34" t="s">
        <v>33</v>
      </c>
      <c r="J34" t="s">
        <v>33</v>
      </c>
    </row>
    <row r="37" spans="1:14">
      <c r="A37" t="s">
        <v>34</v>
      </c>
      <c r="J37" t="s">
        <v>34</v>
      </c>
    </row>
    <row r="38" spans="1:14">
      <c r="A38" t="s">
        <v>108</v>
      </c>
      <c r="J38" t="s">
        <v>124</v>
      </c>
    </row>
    <row r="39" spans="1:14">
      <c r="A39" t="s">
        <v>36</v>
      </c>
      <c r="J39" t="s">
        <v>36</v>
      </c>
    </row>
    <row r="40" spans="1:14">
      <c r="A40" t="s">
        <v>172</v>
      </c>
      <c r="J40" t="s">
        <v>172</v>
      </c>
    </row>
    <row r="41" spans="1:14">
      <c r="A41" t="s">
        <v>173</v>
      </c>
      <c r="J41" t="s">
        <v>173</v>
      </c>
    </row>
    <row r="42" spans="1:14">
      <c r="A42" t="s">
        <v>174</v>
      </c>
      <c r="J42" t="s">
        <v>174</v>
      </c>
    </row>
    <row r="44" spans="1:14">
      <c r="A44" t="s">
        <v>37</v>
      </c>
      <c r="B44" t="s">
        <v>38</v>
      </c>
      <c r="C44" t="s">
        <v>39</v>
      </c>
      <c r="D44" t="s">
        <v>26</v>
      </c>
      <c r="E44" t="s">
        <v>40</v>
      </c>
      <c r="J44" t="s">
        <v>37</v>
      </c>
      <c r="K44" t="s">
        <v>38</v>
      </c>
      <c r="L44" t="s">
        <v>39</v>
      </c>
      <c r="M44" t="s">
        <v>26</v>
      </c>
      <c r="N44" t="s">
        <v>40</v>
      </c>
    </row>
    <row r="46" spans="1:14">
      <c r="A46" t="s">
        <v>109</v>
      </c>
      <c r="B46">
        <v>-6.8183999999999995E-2</v>
      </c>
      <c r="C46">
        <v>2.7474999999999999E-2</v>
      </c>
      <c r="D46">
        <v>-2.481662</v>
      </c>
      <c r="E46">
        <v>1.43E-2</v>
      </c>
      <c r="J46" t="s">
        <v>110</v>
      </c>
      <c r="K46">
        <v>-2.5415390000000002</v>
      </c>
      <c r="L46">
        <v>0.73719299999999999</v>
      </c>
      <c r="M46">
        <v>-3.4475910000000001</v>
      </c>
      <c r="N46">
        <v>6.9999999999999999E-4</v>
      </c>
    </row>
    <row r="47" spans="1:14">
      <c r="A47" t="s">
        <v>110</v>
      </c>
      <c r="B47">
        <v>-0.46331499999999998</v>
      </c>
      <c r="C47">
        <v>7.9027E-2</v>
      </c>
      <c r="D47">
        <v>-5.862762</v>
      </c>
      <c r="E47">
        <v>0</v>
      </c>
      <c r="J47" t="s">
        <v>125</v>
      </c>
      <c r="K47">
        <v>1.0641879999999999</v>
      </c>
      <c r="L47">
        <v>0.70972400000000002</v>
      </c>
      <c r="M47">
        <v>1.4994400000000001</v>
      </c>
      <c r="N47">
        <v>0.13600000000000001</v>
      </c>
    </row>
    <row r="48" spans="1:14">
      <c r="A48" t="s">
        <v>111</v>
      </c>
      <c r="B48">
        <v>-0.26398199999999999</v>
      </c>
      <c r="C48">
        <v>6.9320000000000007E-2</v>
      </c>
      <c r="D48">
        <v>-3.8081809999999998</v>
      </c>
      <c r="E48">
        <v>2.0000000000000001E-4</v>
      </c>
      <c r="J48" t="s">
        <v>126</v>
      </c>
      <c r="K48">
        <v>0.82178399999999996</v>
      </c>
      <c r="L48">
        <v>0.65211699999999995</v>
      </c>
      <c r="M48">
        <v>1.2601789999999999</v>
      </c>
      <c r="N48">
        <v>0.2097</v>
      </c>
    </row>
    <row r="49" spans="1:14">
      <c r="A49" t="s">
        <v>112</v>
      </c>
      <c r="B49">
        <v>-0.20935100000000001</v>
      </c>
      <c r="C49">
        <v>7.1896000000000002E-2</v>
      </c>
      <c r="D49">
        <v>-2.9118520000000001</v>
      </c>
      <c r="E49">
        <v>4.1999999999999997E-3</v>
      </c>
      <c r="J49" t="s">
        <v>127</v>
      </c>
      <c r="K49">
        <v>0.64265700000000003</v>
      </c>
      <c r="L49">
        <v>0.59162400000000004</v>
      </c>
      <c r="M49">
        <v>1.08626</v>
      </c>
      <c r="N49">
        <v>0.2792</v>
      </c>
    </row>
    <row r="50" spans="1:14">
      <c r="A50" t="s">
        <v>113</v>
      </c>
      <c r="B50">
        <v>-0.28425899999999998</v>
      </c>
      <c r="C50">
        <v>7.0942000000000005E-2</v>
      </c>
      <c r="D50">
        <v>-4.0069470000000003</v>
      </c>
      <c r="E50">
        <v>1E-4</v>
      </c>
      <c r="J50" t="s">
        <v>128</v>
      </c>
      <c r="K50">
        <v>0.39083299999999999</v>
      </c>
      <c r="L50">
        <v>0.53263000000000005</v>
      </c>
      <c r="M50">
        <v>0.73377999999999999</v>
      </c>
      <c r="N50">
        <v>0.46429999999999999</v>
      </c>
    </row>
    <row r="51" spans="1:14">
      <c r="A51" t="s">
        <v>114</v>
      </c>
      <c r="B51">
        <v>-0.252525</v>
      </c>
      <c r="C51">
        <v>7.3296E-2</v>
      </c>
      <c r="D51">
        <v>-3.4452919999999998</v>
      </c>
      <c r="E51">
        <v>8.0000000000000004E-4</v>
      </c>
      <c r="J51" t="s">
        <v>129</v>
      </c>
      <c r="K51">
        <v>0.180674</v>
      </c>
      <c r="L51">
        <v>0.47197499999999998</v>
      </c>
      <c r="M51">
        <v>0.382803</v>
      </c>
      <c r="N51">
        <v>0.70240000000000002</v>
      </c>
    </row>
    <row r="52" spans="1:14">
      <c r="A52" t="s">
        <v>115</v>
      </c>
      <c r="B52">
        <v>-0.268314</v>
      </c>
      <c r="C52">
        <v>7.3779999999999998E-2</v>
      </c>
      <c r="D52">
        <v>-3.636676</v>
      </c>
      <c r="E52">
        <v>4.0000000000000002E-4</v>
      </c>
      <c r="J52" t="s">
        <v>130</v>
      </c>
      <c r="K52">
        <v>-3.9329999999999997E-2</v>
      </c>
      <c r="L52">
        <v>0.411941</v>
      </c>
      <c r="M52">
        <v>-9.5475000000000004E-2</v>
      </c>
      <c r="N52">
        <v>0.92410000000000003</v>
      </c>
    </row>
    <row r="53" spans="1:14">
      <c r="A53" t="s">
        <v>116</v>
      </c>
      <c r="B53">
        <v>-0.226267</v>
      </c>
      <c r="C53">
        <v>7.5440999999999994E-2</v>
      </c>
      <c r="D53">
        <v>-2.99925</v>
      </c>
      <c r="E53">
        <v>3.2000000000000002E-3</v>
      </c>
      <c r="J53" t="s">
        <v>131</v>
      </c>
      <c r="K53">
        <v>-0.20933499999999999</v>
      </c>
      <c r="L53">
        <v>0.35080899999999998</v>
      </c>
      <c r="M53">
        <v>-0.59672099999999995</v>
      </c>
      <c r="N53">
        <v>0.55169999999999997</v>
      </c>
    </row>
    <row r="54" spans="1:14">
      <c r="A54" t="s">
        <v>117</v>
      </c>
      <c r="B54">
        <v>-0.27810600000000002</v>
      </c>
      <c r="C54">
        <v>7.5077000000000005E-2</v>
      </c>
      <c r="D54">
        <v>-3.704259</v>
      </c>
      <c r="E54">
        <v>2.9999999999999997E-4</v>
      </c>
      <c r="J54" t="s">
        <v>132</v>
      </c>
      <c r="K54">
        <v>-0.42658200000000002</v>
      </c>
      <c r="L54">
        <v>0.29058299999999998</v>
      </c>
      <c r="M54">
        <v>-1.468021</v>
      </c>
      <c r="N54">
        <v>0.14430000000000001</v>
      </c>
    </row>
    <row r="55" spans="1:14">
      <c r="A55" t="s">
        <v>118</v>
      </c>
      <c r="B55">
        <v>-0.21868899999999999</v>
      </c>
      <c r="C55">
        <v>7.5955999999999996E-2</v>
      </c>
      <c r="D55">
        <v>-2.8791530000000001</v>
      </c>
      <c r="E55">
        <v>4.5999999999999999E-3</v>
      </c>
      <c r="J55" t="s">
        <v>133</v>
      </c>
      <c r="K55">
        <v>-0.57766899999999999</v>
      </c>
      <c r="L55">
        <v>0.23141300000000001</v>
      </c>
      <c r="M55">
        <v>-2.49627</v>
      </c>
      <c r="N55">
        <v>1.37E-2</v>
      </c>
    </row>
    <row r="56" spans="1:14">
      <c r="A56" t="s">
        <v>119</v>
      </c>
      <c r="B56">
        <v>-0.304342</v>
      </c>
      <c r="C56">
        <v>7.4676999999999993E-2</v>
      </c>
      <c r="D56">
        <v>-4.0754659999999996</v>
      </c>
      <c r="E56">
        <v>1E-4</v>
      </c>
      <c r="J56" t="s">
        <v>134</v>
      </c>
      <c r="K56">
        <v>-0.81211500000000003</v>
      </c>
      <c r="L56">
        <v>0.17547499999999999</v>
      </c>
      <c r="M56">
        <v>-4.6280900000000003</v>
      </c>
      <c r="N56">
        <v>0</v>
      </c>
    </row>
    <row r="57" spans="1:14">
      <c r="A57" t="s">
        <v>120</v>
      </c>
      <c r="B57">
        <v>-0.221496</v>
      </c>
      <c r="C57">
        <v>7.6677999999999996E-2</v>
      </c>
      <c r="D57">
        <v>-2.8886660000000002</v>
      </c>
      <c r="E57">
        <v>4.4999999999999997E-3</v>
      </c>
      <c r="J57" t="s">
        <v>135</v>
      </c>
      <c r="K57">
        <v>-0.95627200000000001</v>
      </c>
      <c r="L57">
        <v>0.12304900000000001</v>
      </c>
      <c r="M57">
        <v>-7.7714819999999998</v>
      </c>
      <c r="N57">
        <v>0</v>
      </c>
    </row>
    <row r="58" spans="1:14">
      <c r="A58" t="s">
        <v>121</v>
      </c>
      <c r="B58">
        <v>0.58074999999999999</v>
      </c>
      <c r="C58">
        <v>7.5559000000000001E-2</v>
      </c>
      <c r="D58">
        <v>7.6860629999999999</v>
      </c>
      <c r="E58">
        <v>0</v>
      </c>
      <c r="J58" t="s">
        <v>136</v>
      </c>
      <c r="K58">
        <v>-0.296514</v>
      </c>
      <c r="L58">
        <v>7.9949999999999993E-2</v>
      </c>
      <c r="M58">
        <v>-3.7087620000000001</v>
      </c>
      <c r="N58">
        <v>2.9999999999999997E-4</v>
      </c>
    </row>
    <row r="59" spans="1:14">
      <c r="A59" t="s">
        <v>122</v>
      </c>
      <c r="B59">
        <v>0.25870300000000002</v>
      </c>
      <c r="C59">
        <v>7.9980999999999997E-2</v>
      </c>
      <c r="D59">
        <v>3.2345709999999999</v>
      </c>
      <c r="E59">
        <v>1.5E-3</v>
      </c>
      <c r="J59" t="s">
        <v>43</v>
      </c>
      <c r="K59">
        <v>1158.7429999999999</v>
      </c>
      <c r="L59">
        <v>661.64850000000001</v>
      </c>
      <c r="M59">
        <v>1.7512970000000001</v>
      </c>
      <c r="N59">
        <v>8.2100000000000006E-2</v>
      </c>
    </row>
    <row r="60" spans="1:14">
      <c r="A60" t="s">
        <v>43</v>
      </c>
      <c r="B60">
        <v>18169.990000000002</v>
      </c>
      <c r="C60">
        <v>6885.51</v>
      </c>
      <c r="D60">
        <v>2.6388739999999999</v>
      </c>
      <c r="E60">
        <v>9.2999999999999992E-3</v>
      </c>
    </row>
    <row r="61" spans="1:14">
      <c r="J61" t="s">
        <v>44</v>
      </c>
      <c r="K61">
        <v>0.90720199999999995</v>
      </c>
      <c r="L61" t="s">
        <v>45</v>
      </c>
      <c r="N61">
        <v>-84.935059999999993</v>
      </c>
    </row>
    <row r="62" spans="1:14">
      <c r="A62" t="s">
        <v>44</v>
      </c>
      <c r="B62">
        <v>0.80382200000000004</v>
      </c>
      <c r="C62" t="s">
        <v>45</v>
      </c>
      <c r="E62">
        <v>618.70780000000002</v>
      </c>
      <c r="J62" t="s">
        <v>46</v>
      </c>
      <c r="K62">
        <v>0.898586</v>
      </c>
      <c r="L62" t="s">
        <v>47</v>
      </c>
      <c r="N62">
        <v>21933.14</v>
      </c>
    </row>
    <row r="63" spans="1:14">
      <c r="A63" t="s">
        <v>46</v>
      </c>
      <c r="B63">
        <v>0.78406299999999995</v>
      </c>
      <c r="C63" t="s">
        <v>47</v>
      </c>
      <c r="E63">
        <v>14761.47</v>
      </c>
      <c r="J63" t="s">
        <v>48</v>
      </c>
      <c r="K63">
        <v>6984.7479999999996</v>
      </c>
      <c r="L63" t="s">
        <v>49</v>
      </c>
      <c r="N63">
        <v>20.62735</v>
      </c>
    </row>
    <row r="64" spans="1:14">
      <c r="A64" t="s">
        <v>48</v>
      </c>
      <c r="B64">
        <v>6859.5140000000001</v>
      </c>
      <c r="C64" t="s">
        <v>49</v>
      </c>
      <c r="E64">
        <v>20.596990000000002</v>
      </c>
      <c r="J64" t="s">
        <v>50</v>
      </c>
      <c r="K64" s="7">
        <v>6830000000</v>
      </c>
      <c r="L64" t="s">
        <v>51</v>
      </c>
      <c r="N64">
        <v>20.90344</v>
      </c>
    </row>
    <row r="65" spans="1:14">
      <c r="A65" t="s">
        <v>50</v>
      </c>
      <c r="B65" s="7">
        <v>6540000000</v>
      </c>
      <c r="C65" t="s">
        <v>51</v>
      </c>
      <c r="E65">
        <v>20.892790000000002</v>
      </c>
      <c r="J65" t="s">
        <v>52</v>
      </c>
      <c r="K65">
        <v>-1574.306</v>
      </c>
      <c r="L65" t="s">
        <v>53</v>
      </c>
      <c r="N65">
        <v>105.2816</v>
      </c>
    </row>
    <row r="66" spans="1:14">
      <c r="A66" t="s">
        <v>52</v>
      </c>
      <c r="B66">
        <v>-1570.9680000000001</v>
      </c>
      <c r="C66" t="s">
        <v>53</v>
      </c>
      <c r="E66">
        <v>40.681370000000001</v>
      </c>
      <c r="J66" t="s">
        <v>54</v>
      </c>
      <c r="K66">
        <v>2.0423909999999998</v>
      </c>
      <c r="L66" t="s">
        <v>55</v>
      </c>
      <c r="N66">
        <v>0</v>
      </c>
    </row>
    <row r="67" spans="1:14">
      <c r="A67" t="s">
        <v>54</v>
      </c>
      <c r="B67">
        <v>2.0177909999999999</v>
      </c>
      <c r="C67" t="s">
        <v>55</v>
      </c>
      <c r="E67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3"/>
  <sheetViews>
    <sheetView tabSelected="1" topLeftCell="A7" workbookViewId="0">
      <selection activeCell="E46" sqref="E46"/>
    </sheetView>
  </sheetViews>
  <sheetFormatPr defaultRowHeight="15"/>
  <cols>
    <col min="1" max="1" width="26.85546875" customWidth="1"/>
    <col min="2" max="2" width="12.140625" customWidth="1"/>
    <col min="3" max="3" width="17.140625" customWidth="1"/>
    <col min="4" max="4" width="11" bestFit="1" customWidth="1"/>
    <col min="5" max="5" width="26.5703125" bestFit="1" customWidth="1"/>
    <col min="18" max="18" width="10.7109375" customWidth="1"/>
    <col min="19" max="19" width="10.140625" customWidth="1"/>
    <col min="20" max="21" width="10" customWidth="1"/>
  </cols>
  <sheetData>
    <row r="1" spans="1:21">
      <c r="A1" s="37" t="s">
        <v>402</v>
      </c>
      <c r="B1" s="37"/>
      <c r="C1" s="37"/>
      <c r="D1" s="37"/>
      <c r="E1" s="37"/>
      <c r="F1" s="37"/>
    </row>
    <row r="2" spans="1:21" ht="15.75" thickBot="1">
      <c r="A2" s="37" t="s">
        <v>36</v>
      </c>
      <c r="B2" s="37"/>
      <c r="C2" s="37"/>
      <c r="D2" s="37"/>
      <c r="E2" s="37"/>
      <c r="F2" s="37"/>
    </row>
    <row r="3" spans="1:21" ht="15.75" thickBot="1">
      <c r="A3" s="37" t="s">
        <v>176</v>
      </c>
      <c r="B3" s="37"/>
      <c r="C3" s="37"/>
      <c r="D3" s="37"/>
      <c r="E3" s="37"/>
      <c r="F3" s="37"/>
      <c r="Q3" s="106"/>
      <c r="R3" s="108" t="s">
        <v>394</v>
      </c>
      <c r="S3" s="107" t="s">
        <v>88</v>
      </c>
      <c r="T3" s="107" t="s">
        <v>395</v>
      </c>
      <c r="U3" s="109" t="s">
        <v>393</v>
      </c>
    </row>
    <row r="4" spans="1:21" ht="15.75" thickBot="1">
      <c r="A4" s="37" t="s">
        <v>177</v>
      </c>
      <c r="B4" s="37"/>
      <c r="C4" s="37"/>
      <c r="D4" s="37"/>
      <c r="E4" s="37"/>
      <c r="F4" s="37"/>
      <c r="Q4" s="107" t="s">
        <v>394</v>
      </c>
      <c r="R4" s="97">
        <v>1</v>
      </c>
      <c r="S4" s="98">
        <v>-0.56145711363582596</v>
      </c>
      <c r="T4" s="98">
        <v>-0.59361048700633601</v>
      </c>
      <c r="U4" s="99">
        <v>5.5241331875608403E-2</v>
      </c>
    </row>
    <row r="5" spans="1:21" ht="15.75" thickBot="1">
      <c r="A5" s="139" t="s">
        <v>37</v>
      </c>
      <c r="B5" s="140" t="s">
        <v>38</v>
      </c>
      <c r="C5" s="139" t="s">
        <v>39</v>
      </c>
      <c r="D5" s="139" t="s">
        <v>26</v>
      </c>
      <c r="E5" s="141" t="s">
        <v>40</v>
      </c>
      <c r="F5" s="37"/>
      <c r="Q5" s="107" t="s">
        <v>88</v>
      </c>
      <c r="R5" s="100">
        <v>-0.56145711363582596</v>
      </c>
      <c r="S5" s="101">
        <v>1</v>
      </c>
      <c r="T5" s="101">
        <v>0.81394174242383199</v>
      </c>
      <c r="U5" s="102">
        <v>0.42091901744669202</v>
      </c>
    </row>
    <row r="6" spans="1:21" ht="15.75" thickBot="1">
      <c r="A6" s="38" t="s">
        <v>396</v>
      </c>
      <c r="B6" s="133">
        <v>-2.7629000000000001E-2</v>
      </c>
      <c r="C6" s="133">
        <v>2.0890000000000001E-3</v>
      </c>
      <c r="D6" s="133">
        <v>-13.2287</v>
      </c>
      <c r="E6" s="134">
        <v>0</v>
      </c>
      <c r="F6" s="37"/>
      <c r="Q6" s="107" t="s">
        <v>395</v>
      </c>
      <c r="R6" s="100">
        <v>-0.59361048700633601</v>
      </c>
      <c r="S6" s="101">
        <v>0.81394174242383199</v>
      </c>
      <c r="T6" s="101">
        <v>1</v>
      </c>
      <c r="U6" s="102">
        <v>0.55552625661174604</v>
      </c>
    </row>
    <row r="7" spans="1:21" ht="15.75" thickBot="1">
      <c r="A7" s="40" t="s">
        <v>85</v>
      </c>
      <c r="B7" s="135">
        <v>0.98498699999999995</v>
      </c>
      <c r="C7" s="135">
        <v>3.7100000000000002E-3</v>
      </c>
      <c r="D7" s="135">
        <v>265.48540000000003</v>
      </c>
      <c r="E7" s="136">
        <v>0</v>
      </c>
      <c r="F7" s="37"/>
      <c r="Q7" s="107" t="s">
        <v>393</v>
      </c>
      <c r="R7" s="103">
        <v>5.5241331875608403E-2</v>
      </c>
      <c r="S7" s="104">
        <v>0.42091901744669202</v>
      </c>
      <c r="T7" s="104">
        <v>0.55552625661174604</v>
      </c>
      <c r="U7" s="105">
        <v>1</v>
      </c>
    </row>
    <row r="8" spans="1:21">
      <c r="A8" s="40" t="s">
        <v>393</v>
      </c>
      <c r="B8" s="135">
        <v>0.109939</v>
      </c>
      <c r="C8" s="135">
        <v>9.0869999999999996E-3</v>
      </c>
      <c r="D8" s="135">
        <v>12.098129999999999</v>
      </c>
      <c r="E8" s="136">
        <v>0</v>
      </c>
      <c r="F8" s="37"/>
    </row>
    <row r="9" spans="1:21" ht="15.75" thickBot="1">
      <c r="A9" s="42" t="s">
        <v>137</v>
      </c>
      <c r="B9" s="137">
        <v>0.22631000000000001</v>
      </c>
      <c r="C9" s="137">
        <v>7.6800999999999994E-2</v>
      </c>
      <c r="D9" s="137">
        <v>2.9466839999999999</v>
      </c>
      <c r="E9" s="138">
        <v>3.7000000000000002E-3</v>
      </c>
      <c r="F9" s="37"/>
    </row>
    <row r="10" spans="1:21" ht="15.75" thickBot="1">
      <c r="A10" s="37"/>
      <c r="B10" s="37"/>
      <c r="C10" s="37"/>
      <c r="D10" s="37"/>
      <c r="E10" s="37"/>
      <c r="F10" s="37"/>
    </row>
    <row r="11" spans="1:21">
      <c r="A11" s="44" t="s">
        <v>44</v>
      </c>
      <c r="B11" s="133">
        <v>0.81652199999999997</v>
      </c>
      <c r="C11" s="39" t="s">
        <v>45</v>
      </c>
      <c r="D11" s="39"/>
      <c r="E11" s="134">
        <v>12.426159999999999</v>
      </c>
      <c r="F11" s="37"/>
    </row>
    <row r="12" spans="1:21">
      <c r="A12" s="45" t="s">
        <v>46</v>
      </c>
      <c r="B12" s="135">
        <v>0.81316500000000003</v>
      </c>
      <c r="C12" s="41" t="s">
        <v>47</v>
      </c>
      <c r="D12" s="41"/>
      <c r="E12" s="136">
        <v>0.38835399999999998</v>
      </c>
      <c r="F12" s="37"/>
    </row>
    <row r="13" spans="1:21">
      <c r="A13" s="45" t="s">
        <v>48</v>
      </c>
      <c r="B13" s="135">
        <v>0.16786400000000001</v>
      </c>
      <c r="C13" s="41" t="s">
        <v>49</v>
      </c>
      <c r="D13" s="41"/>
      <c r="E13" s="136">
        <v>-0.70780600000000005</v>
      </c>
      <c r="F13" s="37"/>
    </row>
    <row r="14" spans="1:21">
      <c r="A14" s="46" t="s">
        <v>50</v>
      </c>
      <c r="B14" s="135">
        <v>4.6212330000000001</v>
      </c>
      <c r="C14" s="41" t="s">
        <v>51</v>
      </c>
      <c r="D14" s="41"/>
      <c r="E14" s="136">
        <v>-0.63342600000000004</v>
      </c>
      <c r="F14" s="37"/>
    </row>
    <row r="15" spans="1:21" ht="15.75" thickBot="1">
      <c r="A15" s="47" t="s">
        <v>52</v>
      </c>
      <c r="B15" s="137">
        <v>63.455730000000003</v>
      </c>
      <c r="C15" s="43" t="s">
        <v>87</v>
      </c>
      <c r="D15" s="43"/>
      <c r="E15" s="138">
        <v>0.266573</v>
      </c>
      <c r="F15" s="37"/>
    </row>
    <row r="16" spans="1:21">
      <c r="A16" s="37"/>
      <c r="B16" s="37"/>
      <c r="C16" s="37"/>
      <c r="D16" s="37"/>
      <c r="E16" s="37"/>
      <c r="F16" s="37"/>
    </row>
    <row r="18" spans="1:14">
      <c r="B18" s="10" t="s">
        <v>84</v>
      </c>
      <c r="C18" s="10" t="s">
        <v>88</v>
      </c>
      <c r="D18" s="10" t="s">
        <v>144</v>
      </c>
      <c r="E18" s="10" t="s">
        <v>86</v>
      </c>
    </row>
    <row r="19" spans="1:14">
      <c r="A19" t="s">
        <v>89</v>
      </c>
      <c r="B19">
        <v>9.7364879999999996</v>
      </c>
      <c r="C19">
        <v>240793.2</v>
      </c>
      <c r="D19">
        <v>265893.7</v>
      </c>
      <c r="E19">
        <v>4.4696429999999996</v>
      </c>
    </row>
    <row r="20" spans="1:14">
      <c r="A20" t="s">
        <v>90</v>
      </c>
      <c r="B20">
        <v>9.3149999999999995</v>
      </c>
      <c r="C20">
        <v>249142.5</v>
      </c>
      <c r="D20">
        <v>304543</v>
      </c>
      <c r="E20">
        <v>4.4000000000000004</v>
      </c>
    </row>
    <row r="21" spans="1:14">
      <c r="A21" t="s">
        <v>91</v>
      </c>
      <c r="B21">
        <v>36.9</v>
      </c>
      <c r="C21">
        <v>288430</v>
      </c>
      <c r="D21">
        <v>370546</v>
      </c>
      <c r="E21">
        <v>8.4</v>
      </c>
    </row>
    <row r="22" spans="1:14">
      <c r="A22" t="s">
        <v>92</v>
      </c>
      <c r="B22">
        <v>0.1</v>
      </c>
      <c r="C22">
        <v>157594</v>
      </c>
      <c r="D22">
        <v>90775</v>
      </c>
      <c r="E22">
        <v>1.9</v>
      </c>
    </row>
    <row r="23" spans="1:14">
      <c r="A23" t="s">
        <v>93</v>
      </c>
      <c r="B23">
        <v>6.181819</v>
      </c>
      <c r="C23">
        <v>30026.32</v>
      </c>
      <c r="D23">
        <v>82684.710000000006</v>
      </c>
      <c r="E23">
        <v>1.4608159999999999</v>
      </c>
    </row>
    <row r="24" spans="1:14">
      <c r="A24" t="s">
        <v>94</v>
      </c>
      <c r="B24">
        <v>1.124468</v>
      </c>
      <c r="C24">
        <v>-0.80550699999999997</v>
      </c>
      <c r="D24">
        <v>-0.86275999999999997</v>
      </c>
      <c r="E24">
        <v>0.291356</v>
      </c>
    </row>
    <row r="25" spans="1:14">
      <c r="A25" t="s">
        <v>95</v>
      </c>
      <c r="B25">
        <v>6.0464929999999999</v>
      </c>
      <c r="C25">
        <v>2.7493850000000002</v>
      </c>
      <c r="D25">
        <v>2.07233</v>
      </c>
      <c r="E25">
        <v>2.3809119999999999</v>
      </c>
      <c r="J25" t="s">
        <v>178</v>
      </c>
      <c r="K25" t="s">
        <v>179</v>
      </c>
      <c r="L25" t="s">
        <v>180</v>
      </c>
      <c r="M25" t="s">
        <v>181</v>
      </c>
      <c r="N25" t="s">
        <v>182</v>
      </c>
    </row>
    <row r="26" spans="1:14">
      <c r="J26" t="s">
        <v>183</v>
      </c>
      <c r="K26">
        <v>11.416139196282501</v>
      </c>
      <c r="L26">
        <v>11.208372101970401</v>
      </c>
      <c r="M26">
        <v>0.20776709431215601</v>
      </c>
      <c r="N26" t="s">
        <v>184</v>
      </c>
    </row>
    <row r="27" spans="1:14">
      <c r="A27" t="s">
        <v>96</v>
      </c>
      <c r="B27">
        <v>100.3719</v>
      </c>
      <c r="C27">
        <v>18.607240000000001</v>
      </c>
      <c r="D27">
        <v>26.865929999999999</v>
      </c>
      <c r="E27">
        <v>5.0597599999999998</v>
      </c>
      <c r="J27" t="s">
        <v>185</v>
      </c>
      <c r="K27">
        <v>11.5047824000278</v>
      </c>
      <c r="L27">
        <v>11.41955243982</v>
      </c>
      <c r="M27">
        <v>8.5229960207752295E-2</v>
      </c>
      <c r="N27" t="s">
        <v>186</v>
      </c>
    </row>
    <row r="28" spans="1:14">
      <c r="A28" t="s">
        <v>97</v>
      </c>
      <c r="B28">
        <v>0</v>
      </c>
      <c r="C28">
        <v>9.1000000000000003E-5</v>
      </c>
      <c r="D28">
        <v>9.9999999999999995E-7</v>
      </c>
      <c r="E28">
        <v>7.9669000000000004E-2</v>
      </c>
      <c r="J28" t="s">
        <v>187</v>
      </c>
      <c r="K28">
        <v>11.5733335927653</v>
      </c>
      <c r="L28">
        <v>11.466248619660799</v>
      </c>
      <c r="M28">
        <v>0.10708497310451499</v>
      </c>
      <c r="N28" t="s">
        <v>188</v>
      </c>
    </row>
    <row r="29" spans="1:14">
      <c r="J29" t="s">
        <v>189</v>
      </c>
      <c r="K29">
        <v>11.643734405081601</v>
      </c>
      <c r="L29">
        <v>11.6472156422436</v>
      </c>
      <c r="M29">
        <v>-3.4812371619323801E-3</v>
      </c>
      <c r="N29" t="s">
        <v>190</v>
      </c>
    </row>
    <row r="30" spans="1:14">
      <c r="A30" t="s">
        <v>98</v>
      </c>
      <c r="B30">
        <v>1635.73</v>
      </c>
      <c r="C30">
        <v>40453251</v>
      </c>
      <c r="D30">
        <v>44670147</v>
      </c>
      <c r="E30">
        <v>750.9</v>
      </c>
      <c r="J30" t="s">
        <v>191</v>
      </c>
      <c r="K30">
        <v>11.6374148515896</v>
      </c>
      <c r="L30">
        <v>11.6444776174698</v>
      </c>
      <c r="M30">
        <v>-7.0627658801403204E-3</v>
      </c>
      <c r="N30" t="s">
        <v>190</v>
      </c>
    </row>
    <row r="31" spans="1:14">
      <c r="A31" t="s">
        <v>99</v>
      </c>
      <c r="B31">
        <v>6381.8860000000004</v>
      </c>
      <c r="C31" s="7">
        <v>151000000000</v>
      </c>
      <c r="D31" s="7">
        <v>1140000000000</v>
      </c>
      <c r="E31">
        <v>356.37520000000001</v>
      </c>
      <c r="J31" t="s">
        <v>192</v>
      </c>
      <c r="K31">
        <v>11.702470866853499</v>
      </c>
      <c r="L31">
        <v>11.7995116690252</v>
      </c>
      <c r="M31">
        <v>-9.7040802171729806E-2</v>
      </c>
      <c r="N31" t="s">
        <v>193</v>
      </c>
    </row>
    <row r="32" spans="1:14">
      <c r="J32" t="s">
        <v>194</v>
      </c>
      <c r="K32">
        <v>11.6874584359889</v>
      </c>
      <c r="L32">
        <v>11.7543346838095</v>
      </c>
      <c r="M32">
        <v>-6.6876247820652004E-2</v>
      </c>
      <c r="N32" t="s">
        <v>193</v>
      </c>
    </row>
    <row r="33" spans="1:14">
      <c r="A33" t="s">
        <v>100</v>
      </c>
      <c r="B33">
        <v>168</v>
      </c>
      <c r="C33">
        <v>168</v>
      </c>
      <c r="D33">
        <v>168</v>
      </c>
      <c r="E33">
        <v>168</v>
      </c>
      <c r="J33" t="s">
        <v>195</v>
      </c>
      <c r="K33">
        <v>11.713217907085401</v>
      </c>
      <c r="L33">
        <v>11.908665002389199</v>
      </c>
      <c r="M33">
        <v>-0.19544709530375801</v>
      </c>
      <c r="N33" t="s">
        <v>196</v>
      </c>
    </row>
    <row r="34" spans="1:14">
      <c r="J34" t="s">
        <v>197</v>
      </c>
      <c r="K34">
        <v>11.781913894974799</v>
      </c>
      <c r="L34">
        <v>11.827843592636301</v>
      </c>
      <c r="M34">
        <v>-4.5929697661513003E-2</v>
      </c>
      <c r="N34" t="s">
        <v>198</v>
      </c>
    </row>
    <row r="35" spans="1:14">
      <c r="J35" t="s">
        <v>199</v>
      </c>
      <c r="K35">
        <v>11.727923934987301</v>
      </c>
      <c r="L35">
        <v>11.9575197189373</v>
      </c>
      <c r="M35">
        <v>-0.22959578394994201</v>
      </c>
      <c r="N35" t="s">
        <v>200</v>
      </c>
    </row>
    <row r="36" spans="1:14" ht="15.75" thickBot="1">
      <c r="J36" t="s">
        <v>201</v>
      </c>
      <c r="K36">
        <v>11.702123325703599</v>
      </c>
      <c r="L36">
        <v>11.8868609838421</v>
      </c>
      <c r="M36">
        <v>-0.18473765813849999</v>
      </c>
      <c r="N36" t="s">
        <v>202</v>
      </c>
    </row>
    <row r="37" spans="1:14" ht="15.75" thickBot="1">
      <c r="A37" s="51"/>
      <c r="B37" s="86" t="s">
        <v>395</v>
      </c>
      <c r="C37" s="52" t="s">
        <v>396</v>
      </c>
      <c r="D37" s="52" t="s">
        <v>88</v>
      </c>
      <c r="E37" s="53" t="s">
        <v>393</v>
      </c>
      <c r="F37" s="27"/>
      <c r="G37" s="27"/>
      <c r="H37" s="27"/>
      <c r="I37" s="27"/>
      <c r="J37" s="27" t="s">
        <v>203</v>
      </c>
      <c r="K37">
        <v>11.824856149019499</v>
      </c>
      <c r="L37">
        <v>11.884192185114699</v>
      </c>
      <c r="M37">
        <v>-5.93360360952431E-2</v>
      </c>
      <c r="N37" t="s">
        <v>198</v>
      </c>
    </row>
    <row r="38" spans="1:14">
      <c r="A38" s="11" t="s">
        <v>101</v>
      </c>
      <c r="B38" s="12">
        <v>265893.7</v>
      </c>
      <c r="C38" s="13">
        <v>9.7364879999999996</v>
      </c>
      <c r="D38" s="13">
        <v>240793.2</v>
      </c>
      <c r="E38" s="14">
        <v>4.4696429999999996</v>
      </c>
      <c r="F38" s="28"/>
      <c r="G38" s="28"/>
      <c r="H38" s="28"/>
      <c r="I38" s="28"/>
      <c r="J38" s="28" t="s">
        <v>204</v>
      </c>
      <c r="K38">
        <v>11.8080845150276</v>
      </c>
      <c r="L38">
        <v>11.630766682711499</v>
      </c>
      <c r="M38">
        <v>0.17731783231607601</v>
      </c>
      <c r="N38" t="s">
        <v>205</v>
      </c>
    </row>
    <row r="39" spans="1:14">
      <c r="A39" s="15" t="s">
        <v>102</v>
      </c>
      <c r="B39" s="16">
        <v>304543</v>
      </c>
      <c r="C39" s="17">
        <v>9.3149999999999995</v>
      </c>
      <c r="D39" s="17">
        <v>249142.5</v>
      </c>
      <c r="E39" s="18">
        <v>4.4000000000000004</v>
      </c>
      <c r="F39" s="28"/>
      <c r="G39" s="28"/>
      <c r="H39" s="28"/>
      <c r="I39" s="28"/>
      <c r="J39" s="28" t="s">
        <v>206</v>
      </c>
      <c r="K39">
        <v>11.740308019003701</v>
      </c>
      <c r="L39">
        <v>11.7233243027841</v>
      </c>
      <c r="M39">
        <v>1.69837162195993E-2</v>
      </c>
      <c r="N39" t="s">
        <v>190</v>
      </c>
    </row>
    <row r="40" spans="1:14">
      <c r="A40" s="15" t="s">
        <v>91</v>
      </c>
      <c r="B40" s="16">
        <v>370546</v>
      </c>
      <c r="C40" s="17">
        <v>36.9</v>
      </c>
      <c r="D40" s="17">
        <v>288430</v>
      </c>
      <c r="E40" s="18">
        <v>8.4</v>
      </c>
      <c r="F40" s="28"/>
      <c r="G40" s="28"/>
      <c r="H40" s="28"/>
      <c r="I40" s="28"/>
      <c r="J40" s="28" t="s">
        <v>207</v>
      </c>
      <c r="K40">
        <v>11.7700529645654</v>
      </c>
      <c r="L40">
        <v>11.7813715362596</v>
      </c>
      <c r="M40">
        <v>-1.13185716942101E-2</v>
      </c>
      <c r="N40" t="s">
        <v>190</v>
      </c>
    </row>
    <row r="41" spans="1:14">
      <c r="A41" s="15" t="s">
        <v>92</v>
      </c>
      <c r="B41" s="16">
        <v>90775</v>
      </c>
      <c r="C41" s="17">
        <v>0.1</v>
      </c>
      <c r="D41" s="17">
        <v>157594</v>
      </c>
      <c r="E41" s="18">
        <v>1.9</v>
      </c>
      <c r="F41" s="28"/>
      <c r="G41" s="28"/>
      <c r="H41" s="28"/>
      <c r="I41" s="28"/>
      <c r="J41" s="28" t="s">
        <v>208</v>
      </c>
      <c r="K41">
        <v>11.7529025342523</v>
      </c>
      <c r="L41">
        <v>11.8206021644327</v>
      </c>
      <c r="M41">
        <v>-6.7699630180309403E-2</v>
      </c>
      <c r="N41" t="s">
        <v>193</v>
      </c>
    </row>
    <row r="42" spans="1:14">
      <c r="A42" s="15" t="s">
        <v>103</v>
      </c>
      <c r="B42" s="16">
        <v>82684.710000000006</v>
      </c>
      <c r="C42" s="17">
        <v>6.181819</v>
      </c>
      <c r="D42" s="17">
        <v>30026.32</v>
      </c>
      <c r="E42" s="18">
        <v>1.4608159999999999</v>
      </c>
      <c r="F42" s="28"/>
      <c r="G42" s="28"/>
      <c r="H42" s="28"/>
      <c r="I42" s="28"/>
      <c r="J42" s="28" t="s">
        <v>209</v>
      </c>
      <c r="K42">
        <v>11.720914768512801</v>
      </c>
      <c r="L42">
        <v>11.8479293487602</v>
      </c>
      <c r="M42">
        <v>-0.12701458024742299</v>
      </c>
      <c r="N42" t="s">
        <v>210</v>
      </c>
    </row>
    <row r="43" spans="1:14">
      <c r="A43" s="15" t="s">
        <v>104</v>
      </c>
      <c r="B43" s="16">
        <v>-0.86275999999999997</v>
      </c>
      <c r="C43" s="17">
        <v>1.124468</v>
      </c>
      <c r="D43" s="17">
        <v>-0.80550699999999997</v>
      </c>
      <c r="E43" s="18">
        <v>0.291356</v>
      </c>
      <c r="F43" s="28"/>
      <c r="G43" s="28"/>
      <c r="H43" s="28"/>
      <c r="I43" s="28"/>
      <c r="J43" s="28" t="s">
        <v>211</v>
      </c>
      <c r="K43">
        <v>11.7079740221529</v>
      </c>
      <c r="L43">
        <v>11.8780013255229</v>
      </c>
      <c r="M43">
        <v>-0.17002730337005401</v>
      </c>
      <c r="N43" t="s">
        <v>202</v>
      </c>
    </row>
    <row r="44" spans="1:14" ht="15.75" thickBot="1">
      <c r="A44" s="19" t="s">
        <v>105</v>
      </c>
      <c r="B44" s="20">
        <v>2.07233</v>
      </c>
      <c r="C44" s="21">
        <v>6.0464929999999999</v>
      </c>
      <c r="D44" s="21">
        <v>2.7493850000000002</v>
      </c>
      <c r="E44" s="22">
        <v>2.3809119999999999</v>
      </c>
      <c r="F44" s="28"/>
      <c r="G44" s="28"/>
      <c r="H44" s="28"/>
      <c r="I44" s="28"/>
      <c r="J44" s="28" t="s">
        <v>212</v>
      </c>
      <c r="K44">
        <v>11.7264791804451</v>
      </c>
      <c r="L44">
        <v>12.059706781302999</v>
      </c>
      <c r="M44">
        <v>-0.33322760085783398</v>
      </c>
      <c r="N44" t="s">
        <v>213</v>
      </c>
    </row>
    <row r="45" spans="1:14" ht="15.75" thickBot="1">
      <c r="A45" s="23"/>
      <c r="B45" s="24"/>
      <c r="C45" s="25"/>
      <c r="D45" s="25"/>
      <c r="E45" s="26"/>
      <c r="F45" s="25"/>
      <c r="G45" s="25"/>
      <c r="H45" s="25"/>
      <c r="I45" s="25"/>
      <c r="J45" s="25" t="s">
        <v>214</v>
      </c>
      <c r="K45">
        <v>11.748021302283499</v>
      </c>
      <c r="L45">
        <v>12.0367854386513</v>
      </c>
      <c r="M45">
        <v>-0.288764136367746</v>
      </c>
      <c r="N45" t="s">
        <v>215</v>
      </c>
    </row>
    <row r="46" spans="1:14">
      <c r="A46" s="83" t="s">
        <v>96</v>
      </c>
      <c r="B46" s="81">
        <v>26.865929999999999</v>
      </c>
      <c r="C46" s="13">
        <v>100.3719</v>
      </c>
      <c r="D46" s="13">
        <v>18.607240000000001</v>
      </c>
      <c r="E46" s="14">
        <v>5.0597599999999998</v>
      </c>
      <c r="F46" s="28"/>
      <c r="G46" s="28"/>
      <c r="H46" s="28"/>
      <c r="I46" s="28"/>
      <c r="J46" s="28" t="s">
        <v>216</v>
      </c>
      <c r="K46">
        <v>11.754757297437299</v>
      </c>
      <c r="L46">
        <v>12.133300068983001</v>
      </c>
      <c r="M46">
        <v>-0.37854277154570898</v>
      </c>
      <c r="N46" t="s">
        <v>217</v>
      </c>
    </row>
    <row r="47" spans="1:14" ht="15.75" thickBot="1">
      <c r="A47" s="84" t="s">
        <v>97</v>
      </c>
      <c r="B47" s="82">
        <v>9.9999999999999995E-7</v>
      </c>
      <c r="C47" s="21">
        <v>0</v>
      </c>
      <c r="D47" s="21">
        <v>9.1000000000000003E-5</v>
      </c>
      <c r="E47" s="22">
        <v>7.9669000000000004E-2</v>
      </c>
      <c r="F47" s="28"/>
      <c r="G47" s="28"/>
      <c r="H47" s="28"/>
      <c r="I47" s="28"/>
      <c r="J47" s="28" t="s">
        <v>218</v>
      </c>
      <c r="K47">
        <v>11.7562872434815</v>
      </c>
      <c r="L47">
        <v>12.1945955627014</v>
      </c>
      <c r="M47">
        <v>-0.43830831921983499</v>
      </c>
      <c r="N47" t="s">
        <v>219</v>
      </c>
    </row>
    <row r="48" spans="1:14" ht="15.75" thickBot="1">
      <c r="A48" s="23"/>
      <c r="B48" s="24"/>
      <c r="C48" s="25"/>
      <c r="D48" s="25"/>
      <c r="E48" s="26"/>
      <c r="F48" s="25"/>
      <c r="G48" s="25"/>
      <c r="H48" s="25"/>
      <c r="I48" s="25"/>
      <c r="J48" s="25" t="s">
        <v>220</v>
      </c>
      <c r="K48">
        <v>11.780170108682</v>
      </c>
      <c r="L48">
        <v>12.1549687015552</v>
      </c>
      <c r="M48">
        <v>-0.37479859287317802</v>
      </c>
      <c r="N48" t="s">
        <v>217</v>
      </c>
    </row>
    <row r="49" spans="1:14" ht="15.75" thickBot="1">
      <c r="A49" s="85" t="s">
        <v>106</v>
      </c>
      <c r="B49" s="87">
        <v>168</v>
      </c>
      <c r="C49" s="88">
        <v>168</v>
      </c>
      <c r="D49" s="88">
        <v>168</v>
      </c>
      <c r="E49" s="89">
        <v>168</v>
      </c>
      <c r="F49" s="25"/>
      <c r="G49" s="25"/>
      <c r="H49" s="25"/>
      <c r="I49" s="25"/>
      <c r="J49" s="25" t="s">
        <v>221</v>
      </c>
      <c r="K49">
        <v>11.8745780001217</v>
      </c>
      <c r="L49">
        <v>12.1510272822453</v>
      </c>
      <c r="M49">
        <v>-0.27644928212360698</v>
      </c>
      <c r="N49" t="s">
        <v>215</v>
      </c>
    </row>
    <row r="50" spans="1:14">
      <c r="B50" s="7"/>
      <c r="D50" s="7"/>
      <c r="F50" s="25"/>
      <c r="G50" s="25"/>
      <c r="H50" s="25"/>
      <c r="I50" s="25"/>
      <c r="J50" s="25" t="s">
        <v>222</v>
      </c>
      <c r="K50">
        <v>11.8222540519481</v>
      </c>
      <c r="L50">
        <v>11.984477345995</v>
      </c>
      <c r="M50">
        <v>-0.162223294046938</v>
      </c>
      <c r="N50" t="s">
        <v>202</v>
      </c>
    </row>
    <row r="51" spans="1:14">
      <c r="J51" t="s">
        <v>223</v>
      </c>
      <c r="K51">
        <v>11.803398638672499</v>
      </c>
      <c r="L51">
        <v>12.0745730726114</v>
      </c>
      <c r="M51">
        <v>-0.27117443393888002</v>
      </c>
      <c r="N51" t="s">
        <v>215</v>
      </c>
    </row>
    <row r="52" spans="1:14" ht="15.75" thickBot="1">
      <c r="J52" t="s">
        <v>224</v>
      </c>
      <c r="K52">
        <v>11.8013097907844</v>
      </c>
      <c r="L52">
        <v>12.2015132492619</v>
      </c>
      <c r="M52">
        <v>-0.400203458477498</v>
      </c>
      <c r="N52" t="s">
        <v>225</v>
      </c>
    </row>
    <row r="53" spans="1:14" ht="15.75" thickBot="1">
      <c r="B53" s="91" t="s">
        <v>394</v>
      </c>
      <c r="C53" s="93" t="s">
        <v>88</v>
      </c>
      <c r="D53" s="93" t="s">
        <v>395</v>
      </c>
      <c r="E53" s="92" t="s">
        <v>393</v>
      </c>
      <c r="J53" t="s">
        <v>226</v>
      </c>
      <c r="K53">
        <v>11.833964941075999</v>
      </c>
      <c r="L53">
        <v>12.1475179811711</v>
      </c>
      <c r="M53">
        <v>-0.31355304009509499</v>
      </c>
      <c r="N53" t="s">
        <v>213</v>
      </c>
    </row>
    <row r="54" spans="1:14" ht="15.75" thickBot="1">
      <c r="A54" s="93" t="s">
        <v>394</v>
      </c>
      <c r="B54" s="97">
        <v>1</v>
      </c>
      <c r="C54" s="98">
        <v>-0.56145711363582596</v>
      </c>
      <c r="D54" s="98">
        <v>-0.59361048700633601</v>
      </c>
      <c r="E54" s="99">
        <v>5.5241331875608403E-2</v>
      </c>
      <c r="J54" t="s">
        <v>227</v>
      </c>
      <c r="K54">
        <v>11.8331231290987</v>
      </c>
      <c r="L54">
        <v>12.1640634301856</v>
      </c>
      <c r="M54">
        <v>-0.33094030108688399</v>
      </c>
      <c r="N54" t="s">
        <v>213</v>
      </c>
    </row>
    <row r="55" spans="1:14" ht="15.75" thickBot="1">
      <c r="A55" s="93" t="s">
        <v>88</v>
      </c>
      <c r="B55" s="100">
        <v>-0.56145711363582596</v>
      </c>
      <c r="C55" s="101">
        <v>1</v>
      </c>
      <c r="D55" s="101">
        <v>0.81394174242383199</v>
      </c>
      <c r="E55" s="102">
        <v>0.42091901744669202</v>
      </c>
      <c r="J55" t="s">
        <v>228</v>
      </c>
      <c r="K55">
        <v>11.820013027045899</v>
      </c>
      <c r="L55">
        <v>12.1997614384786</v>
      </c>
      <c r="M55">
        <v>-0.37974841143266402</v>
      </c>
      <c r="N55" t="s">
        <v>217</v>
      </c>
    </row>
    <row r="56" spans="1:14" ht="15.75" thickBot="1">
      <c r="A56" s="93" t="s">
        <v>395</v>
      </c>
      <c r="B56" s="100">
        <v>-0.59361048700633601</v>
      </c>
      <c r="C56" s="101">
        <v>0.81394174242383199</v>
      </c>
      <c r="D56" s="101">
        <v>1</v>
      </c>
      <c r="E56" s="102">
        <v>0.55552625661174604</v>
      </c>
      <c r="J56" t="s">
        <v>229</v>
      </c>
      <c r="K56">
        <v>11.819129933807501</v>
      </c>
      <c r="L56">
        <v>12.1703585759393</v>
      </c>
      <c r="M56">
        <v>-0.35122864213185001</v>
      </c>
      <c r="N56" t="s">
        <v>213</v>
      </c>
    </row>
    <row r="57" spans="1:14" ht="15.75" thickBot="1">
      <c r="A57" s="93" t="s">
        <v>393</v>
      </c>
      <c r="B57" s="103">
        <v>5.5241331875608403E-2</v>
      </c>
      <c r="C57" s="104">
        <v>0.42091901744669202</v>
      </c>
      <c r="D57" s="104">
        <v>0.55552625661174604</v>
      </c>
      <c r="E57" s="105">
        <v>1</v>
      </c>
      <c r="J57" t="s">
        <v>230</v>
      </c>
      <c r="K57">
        <v>11.8558269893563</v>
      </c>
      <c r="L57">
        <v>12.1874105408003</v>
      </c>
      <c r="M57">
        <v>-0.33158355144399398</v>
      </c>
      <c r="N57" t="s">
        <v>213</v>
      </c>
    </row>
    <row r="58" spans="1:14">
      <c r="J58" t="s">
        <v>231</v>
      </c>
      <c r="K58">
        <v>11.8672727018998</v>
      </c>
      <c r="L58">
        <v>12.268754926338</v>
      </c>
      <c r="M58">
        <v>-0.40148222443818898</v>
      </c>
      <c r="N58" t="s">
        <v>225</v>
      </c>
    </row>
    <row r="59" spans="1:14">
      <c r="J59" t="s">
        <v>232</v>
      </c>
      <c r="K59">
        <v>11.9344082687716</v>
      </c>
      <c r="L59">
        <v>12.302619765669901</v>
      </c>
      <c r="M59">
        <v>-0.36821149689829402</v>
      </c>
      <c r="N59" t="s">
        <v>217</v>
      </c>
    </row>
    <row r="60" spans="1:14">
      <c r="J60" t="s">
        <v>233</v>
      </c>
      <c r="K60">
        <v>11.955923966071399</v>
      </c>
      <c r="L60">
        <v>12.3072312532233</v>
      </c>
      <c r="M60">
        <v>-0.35130728715184301</v>
      </c>
      <c r="N60" t="s">
        <v>213</v>
      </c>
    </row>
    <row r="61" spans="1:14">
      <c r="J61" t="s">
        <v>234</v>
      </c>
      <c r="K61">
        <v>11.994542645111901</v>
      </c>
      <c r="L61">
        <v>12.232501552321001</v>
      </c>
      <c r="M61">
        <v>-0.23795890720909599</v>
      </c>
      <c r="N61" t="s">
        <v>200</v>
      </c>
    </row>
    <row r="62" spans="1:14">
      <c r="J62" t="s">
        <v>235</v>
      </c>
      <c r="K62">
        <v>11.9232719729699</v>
      </c>
      <c r="L62">
        <v>11.941071391782099</v>
      </c>
      <c r="M62">
        <v>-1.7799418812224601E-2</v>
      </c>
      <c r="N62" t="s">
        <v>190</v>
      </c>
    </row>
    <row r="63" spans="1:14">
      <c r="J63" t="s">
        <v>236</v>
      </c>
      <c r="K63">
        <v>11.9403020862219</v>
      </c>
      <c r="L63">
        <v>11.963423071836599</v>
      </c>
      <c r="M63">
        <v>-2.3120985614644499E-2</v>
      </c>
      <c r="N63" t="s">
        <v>198</v>
      </c>
    </row>
    <row r="64" spans="1:14">
      <c r="J64" t="s">
        <v>237</v>
      </c>
      <c r="K64">
        <v>11.959692452435499</v>
      </c>
      <c r="L64">
        <v>11.9945810833617</v>
      </c>
      <c r="M64">
        <v>-3.4888630926190697E-2</v>
      </c>
      <c r="N64" t="s">
        <v>198</v>
      </c>
    </row>
    <row r="65" spans="10:14">
      <c r="J65" t="s">
        <v>238</v>
      </c>
      <c r="K65">
        <v>12.0067432723152</v>
      </c>
      <c r="L65">
        <v>11.9940969983614</v>
      </c>
      <c r="M65">
        <v>1.26462739538663E-2</v>
      </c>
      <c r="N65" t="s">
        <v>190</v>
      </c>
    </row>
    <row r="66" spans="10:14">
      <c r="J66" t="s">
        <v>239</v>
      </c>
      <c r="K66">
        <v>12.001260050900701</v>
      </c>
      <c r="L66">
        <v>11.9315903321588</v>
      </c>
      <c r="M66">
        <v>6.9669718741839401E-2</v>
      </c>
      <c r="N66" t="s">
        <v>186</v>
      </c>
    </row>
    <row r="67" spans="10:14">
      <c r="J67" t="s">
        <v>240</v>
      </c>
      <c r="K67">
        <v>12.0534865743975</v>
      </c>
      <c r="L67">
        <v>12.034182361550499</v>
      </c>
      <c r="M67">
        <v>1.9304212846955202E-2</v>
      </c>
      <c r="N67" t="s">
        <v>190</v>
      </c>
    </row>
    <row r="68" spans="10:14">
      <c r="J68" t="s">
        <v>241</v>
      </c>
      <c r="K68">
        <v>12.0963916991268</v>
      </c>
      <c r="L68">
        <v>11.9997067239334</v>
      </c>
      <c r="M68">
        <v>9.6684975193317799E-2</v>
      </c>
      <c r="N68" t="s">
        <v>186</v>
      </c>
    </row>
    <row r="69" spans="10:14">
      <c r="J69" t="s">
        <v>242</v>
      </c>
      <c r="K69">
        <v>12.1319846731765</v>
      </c>
      <c r="L69">
        <v>12.0546868424056</v>
      </c>
      <c r="M69">
        <v>7.7297830770836601E-2</v>
      </c>
      <c r="N69" t="s">
        <v>186</v>
      </c>
    </row>
    <row r="70" spans="10:14">
      <c r="J70" t="s">
        <v>243</v>
      </c>
      <c r="K70">
        <v>12.1757371417341</v>
      </c>
      <c r="L70">
        <v>12.120637944166701</v>
      </c>
      <c r="M70">
        <v>5.5099197567359197E-2</v>
      </c>
      <c r="N70" t="s">
        <v>244</v>
      </c>
    </row>
    <row r="71" spans="10:14">
      <c r="J71" t="s">
        <v>245</v>
      </c>
      <c r="K71">
        <v>12.1996873025497</v>
      </c>
      <c r="L71">
        <v>12.1187962546832</v>
      </c>
      <c r="M71">
        <v>8.0891047866441801E-2</v>
      </c>
      <c r="N71" t="s">
        <v>186</v>
      </c>
    </row>
    <row r="72" spans="10:14">
      <c r="J72" t="s">
        <v>246</v>
      </c>
      <c r="K72">
        <v>12.2457067347702</v>
      </c>
      <c r="L72">
        <v>12.1588643375594</v>
      </c>
      <c r="M72">
        <v>8.6842397210841499E-2</v>
      </c>
      <c r="N72" t="s">
        <v>186</v>
      </c>
    </row>
    <row r="73" spans="10:14">
      <c r="J73" t="s">
        <v>247</v>
      </c>
      <c r="K73">
        <v>12.3471597963851</v>
      </c>
      <c r="L73">
        <v>12.1337510999874</v>
      </c>
      <c r="M73">
        <v>0.21340869639767299</v>
      </c>
      <c r="N73" t="s">
        <v>184</v>
      </c>
    </row>
    <row r="74" spans="10:14">
      <c r="J74" t="s">
        <v>248</v>
      </c>
      <c r="K74">
        <v>12.345982403067101</v>
      </c>
      <c r="L74">
        <v>12.007969552480899</v>
      </c>
      <c r="M74">
        <v>0.338012850586145</v>
      </c>
      <c r="N74" t="s">
        <v>249</v>
      </c>
    </row>
    <row r="75" spans="10:14">
      <c r="J75" t="s">
        <v>250</v>
      </c>
      <c r="K75">
        <v>12.382933486383701</v>
      </c>
      <c r="L75">
        <v>12.162413534759599</v>
      </c>
      <c r="M75">
        <v>0.22051995162410001</v>
      </c>
      <c r="N75" t="s">
        <v>184</v>
      </c>
    </row>
    <row r="76" spans="10:14">
      <c r="J76" t="s">
        <v>251</v>
      </c>
      <c r="K76">
        <v>12.387055807072599</v>
      </c>
      <c r="L76">
        <v>12.2386616166562</v>
      </c>
      <c r="M76">
        <v>0.148394190416477</v>
      </c>
      <c r="N76" t="s">
        <v>205</v>
      </c>
    </row>
    <row r="77" spans="10:14">
      <c r="J77" t="s">
        <v>252</v>
      </c>
      <c r="K77">
        <v>12.461210864905899</v>
      </c>
      <c r="L77">
        <v>12.196927896007001</v>
      </c>
      <c r="M77">
        <v>0.26428296889892899</v>
      </c>
      <c r="N77" t="s">
        <v>253</v>
      </c>
    </row>
    <row r="78" spans="10:14">
      <c r="J78" t="s">
        <v>254</v>
      </c>
      <c r="K78">
        <v>12.5693398129382</v>
      </c>
      <c r="L78">
        <v>12.2797892758852</v>
      </c>
      <c r="M78">
        <v>0.28955053705292499</v>
      </c>
      <c r="N78" t="s">
        <v>255</v>
      </c>
    </row>
    <row r="79" spans="10:14">
      <c r="J79" t="s">
        <v>256</v>
      </c>
      <c r="K79">
        <v>12.6265215996925</v>
      </c>
      <c r="L79">
        <v>12.3277405117684</v>
      </c>
      <c r="M79">
        <v>0.29878108792411601</v>
      </c>
      <c r="N79" t="s">
        <v>255</v>
      </c>
    </row>
    <row r="80" spans="10:14">
      <c r="J80" t="s">
        <v>257</v>
      </c>
      <c r="K80">
        <v>12.649132145047</v>
      </c>
      <c r="L80">
        <v>12.422343549517</v>
      </c>
      <c r="M80">
        <v>0.226788595530002</v>
      </c>
      <c r="N80" t="s">
        <v>184</v>
      </c>
    </row>
    <row r="81" spans="10:14">
      <c r="J81" t="s">
        <v>258</v>
      </c>
      <c r="K81">
        <v>12.644046891911801</v>
      </c>
      <c r="L81">
        <v>12.4449090635829</v>
      </c>
      <c r="M81">
        <v>0.19913782832890201</v>
      </c>
      <c r="N81" t="s">
        <v>184</v>
      </c>
    </row>
    <row r="82" spans="10:14">
      <c r="J82" t="s">
        <v>259</v>
      </c>
      <c r="K82">
        <v>12.678691601824699</v>
      </c>
      <c r="L82">
        <v>12.5702010086231</v>
      </c>
      <c r="M82">
        <v>0.10849059320160701</v>
      </c>
      <c r="N82" t="s">
        <v>188</v>
      </c>
    </row>
    <row r="83" spans="10:14">
      <c r="J83" t="s">
        <v>260</v>
      </c>
      <c r="K83">
        <v>12.6936429483072</v>
      </c>
      <c r="L83">
        <v>12.663098471145201</v>
      </c>
      <c r="M83">
        <v>3.0544477161958E-2</v>
      </c>
      <c r="N83" t="s">
        <v>244</v>
      </c>
    </row>
    <row r="84" spans="10:14">
      <c r="J84" t="s">
        <v>261</v>
      </c>
      <c r="K84">
        <v>12.736459691034</v>
      </c>
      <c r="L84">
        <v>12.685002410718001</v>
      </c>
      <c r="M84">
        <v>5.1457280316020398E-2</v>
      </c>
      <c r="N84" t="s">
        <v>244</v>
      </c>
    </row>
    <row r="85" spans="10:14">
      <c r="J85" t="s">
        <v>262</v>
      </c>
      <c r="K85">
        <v>12.754471472203299</v>
      </c>
      <c r="L85">
        <v>12.656620994388501</v>
      </c>
      <c r="M85">
        <v>9.7850477814794404E-2</v>
      </c>
      <c r="N85" t="s">
        <v>186</v>
      </c>
    </row>
    <row r="86" spans="10:14">
      <c r="J86" t="s">
        <v>263</v>
      </c>
      <c r="K86">
        <v>12.7016465508874</v>
      </c>
      <c r="L86">
        <v>12.5395642311268</v>
      </c>
      <c r="M86">
        <v>0.16208231976066001</v>
      </c>
      <c r="N86" t="s">
        <v>205</v>
      </c>
    </row>
    <row r="87" spans="10:14">
      <c r="J87" t="s">
        <v>264</v>
      </c>
      <c r="K87">
        <v>12.724949768806599</v>
      </c>
      <c r="L87">
        <v>12.570444847505099</v>
      </c>
      <c r="M87">
        <v>0.154504921301507</v>
      </c>
      <c r="N87" t="s">
        <v>205</v>
      </c>
    </row>
    <row r="88" spans="10:14">
      <c r="J88" t="s">
        <v>265</v>
      </c>
      <c r="K88">
        <v>12.737018493212</v>
      </c>
      <c r="L88">
        <v>12.607216445012901</v>
      </c>
      <c r="M88">
        <v>0.12980204819916799</v>
      </c>
      <c r="N88" t="s">
        <v>188</v>
      </c>
    </row>
    <row r="89" spans="10:14">
      <c r="J89" t="s">
        <v>266</v>
      </c>
      <c r="K89">
        <v>12.733705237612501</v>
      </c>
      <c r="L89">
        <v>12.590887803641699</v>
      </c>
      <c r="M89">
        <v>0.14281743397086899</v>
      </c>
      <c r="N89" t="s">
        <v>188</v>
      </c>
    </row>
    <row r="90" spans="10:14">
      <c r="J90" t="s">
        <v>267</v>
      </c>
      <c r="K90">
        <v>12.730523029277499</v>
      </c>
      <c r="L90">
        <v>12.6011721743793</v>
      </c>
      <c r="M90">
        <v>0.129350854898203</v>
      </c>
      <c r="N90" t="s">
        <v>188</v>
      </c>
    </row>
    <row r="91" spans="10:14">
      <c r="J91" t="s">
        <v>268</v>
      </c>
      <c r="K91">
        <v>12.7738805009503</v>
      </c>
      <c r="L91">
        <v>12.5127835118956</v>
      </c>
      <c r="M91">
        <v>0.261096989054657</v>
      </c>
      <c r="N91" t="s">
        <v>253</v>
      </c>
    </row>
    <row r="92" spans="10:14">
      <c r="J92" t="s">
        <v>269</v>
      </c>
      <c r="K92">
        <v>12.7558141282938</v>
      </c>
      <c r="L92">
        <v>12.5327878645344</v>
      </c>
      <c r="M92">
        <v>0.22302626375943199</v>
      </c>
      <c r="N92" t="s">
        <v>184</v>
      </c>
    </row>
    <row r="93" spans="10:14">
      <c r="J93" t="s">
        <v>270</v>
      </c>
      <c r="K93">
        <v>12.736447923420901</v>
      </c>
      <c r="L93">
        <v>12.522372978698099</v>
      </c>
      <c r="M93">
        <v>0.214074944722765</v>
      </c>
      <c r="N93" t="s">
        <v>184</v>
      </c>
    </row>
    <row r="94" spans="10:14">
      <c r="J94" t="s">
        <v>271</v>
      </c>
      <c r="K94">
        <v>12.7498958124793</v>
      </c>
      <c r="L94">
        <v>12.4987626938426</v>
      </c>
      <c r="M94">
        <v>0.25113311863663801</v>
      </c>
      <c r="N94" t="s">
        <v>253</v>
      </c>
    </row>
    <row r="95" spans="10:14">
      <c r="J95" t="s">
        <v>272</v>
      </c>
      <c r="K95">
        <v>12.7003663673416</v>
      </c>
      <c r="L95">
        <v>12.6062367041425</v>
      </c>
      <c r="M95">
        <v>9.4129663199090302E-2</v>
      </c>
      <c r="N95" t="s">
        <v>186</v>
      </c>
    </row>
    <row r="96" spans="10:14">
      <c r="J96" t="s">
        <v>273</v>
      </c>
      <c r="K96">
        <v>12.756797598291501</v>
      </c>
      <c r="L96">
        <v>12.5681218429102</v>
      </c>
      <c r="M96">
        <v>0.188675755381252</v>
      </c>
      <c r="N96" t="s">
        <v>184</v>
      </c>
    </row>
    <row r="97" spans="10:14">
      <c r="J97" t="s">
        <v>274</v>
      </c>
      <c r="K97">
        <v>12.7493557788447</v>
      </c>
      <c r="L97">
        <v>12.707583079235</v>
      </c>
      <c r="M97">
        <v>4.1772699609677097E-2</v>
      </c>
      <c r="N97" t="s">
        <v>244</v>
      </c>
    </row>
    <row r="98" spans="10:14">
      <c r="J98" t="s">
        <v>275</v>
      </c>
      <c r="K98">
        <v>12.7283692255904</v>
      </c>
      <c r="L98">
        <v>12.565257333722201</v>
      </c>
      <c r="M98">
        <v>0.16311189186824601</v>
      </c>
      <c r="N98" t="s">
        <v>205</v>
      </c>
    </row>
    <row r="99" spans="10:14">
      <c r="J99" t="s">
        <v>276</v>
      </c>
      <c r="K99">
        <v>12.731460720230601</v>
      </c>
      <c r="L99">
        <v>12.6541756510618</v>
      </c>
      <c r="M99">
        <v>7.7285069168820303E-2</v>
      </c>
      <c r="N99" t="s">
        <v>186</v>
      </c>
    </row>
    <row r="100" spans="10:14">
      <c r="J100" t="s">
        <v>277</v>
      </c>
      <c r="K100">
        <v>12.681380930180101</v>
      </c>
      <c r="L100">
        <v>12.6827453062714</v>
      </c>
      <c r="M100">
        <v>-1.36437609125231E-3</v>
      </c>
      <c r="N100" t="s">
        <v>190</v>
      </c>
    </row>
    <row r="101" spans="10:14">
      <c r="J101" t="s">
        <v>278</v>
      </c>
      <c r="K101">
        <v>12.64936005357</v>
      </c>
      <c r="L101">
        <v>12.4547906934233</v>
      </c>
      <c r="M101">
        <v>0.194569360146778</v>
      </c>
      <c r="N101" t="s">
        <v>184</v>
      </c>
    </row>
    <row r="102" spans="10:14">
      <c r="J102" t="s">
        <v>279</v>
      </c>
      <c r="K102">
        <v>12.649626416007401</v>
      </c>
      <c r="L102">
        <v>12.5056057673309</v>
      </c>
      <c r="M102">
        <v>0.14402064867653899</v>
      </c>
      <c r="N102" t="s">
        <v>188</v>
      </c>
    </row>
    <row r="103" spans="10:14">
      <c r="J103" t="s">
        <v>280</v>
      </c>
      <c r="K103">
        <v>12.663044858500101</v>
      </c>
      <c r="L103">
        <v>12.555647299662599</v>
      </c>
      <c r="M103">
        <v>0.107397558837575</v>
      </c>
      <c r="N103" t="s">
        <v>188</v>
      </c>
    </row>
    <row r="104" spans="10:14">
      <c r="J104" t="s">
        <v>281</v>
      </c>
      <c r="K104">
        <v>12.6055297416243</v>
      </c>
      <c r="L104">
        <v>12.6270510115418</v>
      </c>
      <c r="M104">
        <v>-2.1521269917431599E-2</v>
      </c>
      <c r="N104" t="s">
        <v>198</v>
      </c>
    </row>
    <row r="105" spans="10:14">
      <c r="J105" t="s">
        <v>282</v>
      </c>
      <c r="K105">
        <v>12.618572948519301</v>
      </c>
      <c r="L105">
        <v>12.6559298899232</v>
      </c>
      <c r="M105">
        <v>-3.7356941403829703E-2</v>
      </c>
      <c r="N105" t="s">
        <v>198</v>
      </c>
    </row>
    <row r="106" spans="10:14">
      <c r="J106" t="s">
        <v>283</v>
      </c>
      <c r="K106">
        <v>12.630500158765701</v>
      </c>
      <c r="L106">
        <v>12.7402631335578</v>
      </c>
      <c r="M106">
        <v>-0.109762974792133</v>
      </c>
      <c r="N106" t="s">
        <v>210</v>
      </c>
    </row>
    <row r="107" spans="10:14">
      <c r="J107" t="s">
        <v>284</v>
      </c>
      <c r="K107">
        <v>12.691518920956799</v>
      </c>
      <c r="L107">
        <v>12.7757742576387</v>
      </c>
      <c r="M107">
        <v>-8.4255336681910403E-2</v>
      </c>
      <c r="N107" t="s">
        <v>193</v>
      </c>
    </row>
    <row r="108" spans="10:14">
      <c r="J108" t="s">
        <v>285</v>
      </c>
      <c r="K108">
        <v>12.7164771806508</v>
      </c>
      <c r="L108">
        <v>12.829932982032499</v>
      </c>
      <c r="M108">
        <v>-0.11345580138169301</v>
      </c>
      <c r="N108" t="s">
        <v>210</v>
      </c>
    </row>
    <row r="109" spans="10:14">
      <c r="J109" t="s">
        <v>286</v>
      </c>
      <c r="K109">
        <v>12.822732872556699</v>
      </c>
      <c r="L109">
        <v>12.8945710144359</v>
      </c>
      <c r="M109">
        <v>-7.18381418792228E-2</v>
      </c>
      <c r="N109" t="s">
        <v>193</v>
      </c>
    </row>
    <row r="110" spans="10:14">
      <c r="J110" t="s">
        <v>287</v>
      </c>
      <c r="K110">
        <v>12.7346340562663</v>
      </c>
      <c r="L110">
        <v>12.722778441782101</v>
      </c>
      <c r="M110">
        <v>1.1855614484224499E-2</v>
      </c>
      <c r="N110" t="s">
        <v>190</v>
      </c>
    </row>
    <row r="111" spans="10:14">
      <c r="J111" t="s">
        <v>288</v>
      </c>
      <c r="K111">
        <v>12.762640937420199</v>
      </c>
      <c r="L111">
        <v>13.043446221975699</v>
      </c>
      <c r="M111">
        <v>-0.28080528455549902</v>
      </c>
      <c r="N111" t="s">
        <v>215</v>
      </c>
    </row>
    <row r="112" spans="10:14">
      <c r="J112" t="s">
        <v>289</v>
      </c>
      <c r="K112">
        <v>12.7131853850643</v>
      </c>
      <c r="L112">
        <v>12.896302659089301</v>
      </c>
      <c r="M112">
        <v>-0.18311727402502301</v>
      </c>
      <c r="N112" t="s">
        <v>202</v>
      </c>
    </row>
    <row r="113" spans="10:14">
      <c r="J113" t="s">
        <v>290</v>
      </c>
      <c r="K113">
        <v>12.7276334405963</v>
      </c>
      <c r="L113">
        <v>12.807628648368199</v>
      </c>
      <c r="M113">
        <v>-7.9995207771881405E-2</v>
      </c>
      <c r="N113" t="s">
        <v>193</v>
      </c>
    </row>
    <row r="114" spans="10:14">
      <c r="J114" t="s">
        <v>291</v>
      </c>
      <c r="K114">
        <v>12.681797378010501</v>
      </c>
      <c r="L114">
        <v>12.789813362678901</v>
      </c>
      <c r="M114">
        <v>-0.10801598466833499</v>
      </c>
      <c r="N114" t="s">
        <v>210</v>
      </c>
    </row>
    <row r="115" spans="10:14">
      <c r="J115" t="s">
        <v>292</v>
      </c>
      <c r="K115">
        <v>12.663959411184701</v>
      </c>
      <c r="L115">
        <v>12.818135643477699</v>
      </c>
      <c r="M115">
        <v>-0.15417623229305599</v>
      </c>
      <c r="N115" t="s">
        <v>202</v>
      </c>
    </row>
    <row r="116" spans="10:14">
      <c r="J116" t="s">
        <v>293</v>
      </c>
      <c r="K116">
        <v>12.6579377620727</v>
      </c>
      <c r="L116">
        <v>12.7451945960018</v>
      </c>
      <c r="M116">
        <v>-8.7256833929146405E-2</v>
      </c>
      <c r="N116" t="s">
        <v>193</v>
      </c>
    </row>
    <row r="117" spans="10:14">
      <c r="J117" t="s">
        <v>294</v>
      </c>
      <c r="K117">
        <v>12.658068223763999</v>
      </c>
      <c r="L117">
        <v>12.723609142276301</v>
      </c>
      <c r="M117">
        <v>-6.5540918512249094E-2</v>
      </c>
      <c r="N117" t="s">
        <v>193</v>
      </c>
    </row>
    <row r="118" spans="10:14">
      <c r="J118" t="s">
        <v>295</v>
      </c>
      <c r="K118">
        <v>12.648197498000901</v>
      </c>
      <c r="L118">
        <v>12.8272854103489</v>
      </c>
      <c r="M118">
        <v>-0.17908791234798599</v>
      </c>
      <c r="N118" t="s">
        <v>202</v>
      </c>
    </row>
    <row r="119" spans="10:14">
      <c r="J119" t="s">
        <v>296</v>
      </c>
      <c r="K119">
        <v>12.664395823126499</v>
      </c>
      <c r="L119">
        <v>12.8782953051119</v>
      </c>
      <c r="M119">
        <v>-0.21389948198540201</v>
      </c>
      <c r="N119" t="s">
        <v>196</v>
      </c>
    </row>
    <row r="120" spans="10:14">
      <c r="J120" t="s">
        <v>297</v>
      </c>
      <c r="K120">
        <v>12.6652901885265</v>
      </c>
      <c r="L120">
        <v>12.770422145844501</v>
      </c>
      <c r="M120">
        <v>-0.105131957317996</v>
      </c>
      <c r="N120" t="s">
        <v>210</v>
      </c>
    </row>
    <row r="121" spans="10:14">
      <c r="J121" t="s">
        <v>298</v>
      </c>
      <c r="K121">
        <v>12.7968769749216</v>
      </c>
      <c r="L121">
        <v>12.6712963669691</v>
      </c>
      <c r="M121">
        <v>0.125580607952471</v>
      </c>
      <c r="N121" t="s">
        <v>188</v>
      </c>
    </row>
    <row r="122" spans="10:14">
      <c r="J122" t="s">
        <v>299</v>
      </c>
      <c r="K122">
        <v>12.733581329917699</v>
      </c>
      <c r="L122">
        <v>12.559063497590101</v>
      </c>
      <c r="M122">
        <v>0.174517832327583</v>
      </c>
      <c r="N122" t="s">
        <v>205</v>
      </c>
    </row>
    <row r="123" spans="10:14">
      <c r="J123" t="s">
        <v>300</v>
      </c>
      <c r="K123">
        <v>12.774146845738001</v>
      </c>
      <c r="L123">
        <v>12.6771722561875</v>
      </c>
      <c r="M123">
        <v>9.6974589550484103E-2</v>
      </c>
      <c r="N123" t="s">
        <v>186</v>
      </c>
    </row>
    <row r="124" spans="10:14">
      <c r="J124" t="s">
        <v>301</v>
      </c>
      <c r="K124">
        <v>12.744184588490301</v>
      </c>
      <c r="L124">
        <v>12.6646864018212</v>
      </c>
      <c r="M124">
        <v>7.94981866691334E-2</v>
      </c>
      <c r="N124" t="s">
        <v>186</v>
      </c>
    </row>
    <row r="125" spans="10:14">
      <c r="J125" t="s">
        <v>302</v>
      </c>
      <c r="K125">
        <v>12.712628165365199</v>
      </c>
      <c r="L125">
        <v>12.6685030537448</v>
      </c>
      <c r="M125">
        <v>4.4125111620463398E-2</v>
      </c>
      <c r="N125" t="s">
        <v>244</v>
      </c>
    </row>
    <row r="126" spans="10:14">
      <c r="J126" t="s">
        <v>303</v>
      </c>
      <c r="K126">
        <v>12.738361282094999</v>
      </c>
      <c r="L126">
        <v>12.6354215885016</v>
      </c>
      <c r="M126">
        <v>0.102939693593398</v>
      </c>
      <c r="N126" t="s">
        <v>186</v>
      </c>
    </row>
    <row r="127" spans="10:14">
      <c r="J127" t="s">
        <v>304</v>
      </c>
      <c r="K127">
        <v>12.7444326937699</v>
      </c>
      <c r="L127">
        <v>12.660396094943</v>
      </c>
      <c r="M127">
        <v>8.4036598826978101E-2</v>
      </c>
      <c r="N127" t="s">
        <v>186</v>
      </c>
    </row>
    <row r="128" spans="10:14">
      <c r="J128" t="s">
        <v>305</v>
      </c>
      <c r="K128">
        <v>12.7854098249692</v>
      </c>
      <c r="L128">
        <v>12.6232248575905</v>
      </c>
      <c r="M128">
        <v>0.162184967378775</v>
      </c>
      <c r="N128" t="s">
        <v>205</v>
      </c>
    </row>
    <row r="129" spans="10:14">
      <c r="J129" t="s">
        <v>306</v>
      </c>
      <c r="K129">
        <v>12.737729778876099</v>
      </c>
      <c r="L129">
        <v>12.5642457752965</v>
      </c>
      <c r="M129">
        <v>0.1734840035796</v>
      </c>
      <c r="N129" t="s">
        <v>205</v>
      </c>
    </row>
    <row r="130" spans="10:14">
      <c r="J130" t="s">
        <v>307</v>
      </c>
      <c r="K130">
        <v>12.723383196627999</v>
      </c>
      <c r="L130">
        <v>12.6805791122495</v>
      </c>
      <c r="M130">
        <v>4.28040843785127E-2</v>
      </c>
      <c r="N130" t="s">
        <v>244</v>
      </c>
    </row>
    <row r="131" spans="10:14">
      <c r="J131" t="s">
        <v>308</v>
      </c>
      <c r="K131">
        <v>12.746511438991799</v>
      </c>
      <c r="L131">
        <v>12.659798590762801</v>
      </c>
      <c r="M131">
        <v>8.6712848229011305E-2</v>
      </c>
      <c r="N131" t="s">
        <v>186</v>
      </c>
    </row>
    <row r="132" spans="10:14">
      <c r="J132" t="s">
        <v>309</v>
      </c>
      <c r="K132">
        <v>12.7236841927486</v>
      </c>
      <c r="L132">
        <v>12.672306549203</v>
      </c>
      <c r="M132">
        <v>5.13776435455763E-2</v>
      </c>
      <c r="N132" t="s">
        <v>244</v>
      </c>
    </row>
    <row r="133" spans="10:14">
      <c r="J133" t="s">
        <v>310</v>
      </c>
      <c r="K133">
        <v>12.7050857756937</v>
      </c>
      <c r="L133">
        <v>12.6916747526256</v>
      </c>
      <c r="M133">
        <v>1.3411023068098601E-2</v>
      </c>
      <c r="N133" t="s">
        <v>190</v>
      </c>
    </row>
    <row r="134" spans="10:14">
      <c r="J134" t="s">
        <v>311</v>
      </c>
      <c r="K134">
        <v>12.655337709626499</v>
      </c>
      <c r="L134">
        <v>12.577139870535101</v>
      </c>
      <c r="M134">
        <v>7.8197839091420501E-2</v>
      </c>
      <c r="N134" t="s">
        <v>186</v>
      </c>
    </row>
    <row r="135" spans="10:14">
      <c r="J135" t="s">
        <v>312</v>
      </c>
      <c r="K135">
        <v>12.6334688331265</v>
      </c>
      <c r="L135">
        <v>12.5467350316402</v>
      </c>
      <c r="M135">
        <v>8.6733801486291104E-2</v>
      </c>
      <c r="N135" t="s">
        <v>186</v>
      </c>
    </row>
    <row r="136" spans="10:14">
      <c r="J136" t="s">
        <v>313</v>
      </c>
      <c r="K136">
        <v>12.5933364435491</v>
      </c>
      <c r="L136">
        <v>12.6085347400888</v>
      </c>
      <c r="M136">
        <v>-1.5198296539634301E-2</v>
      </c>
      <c r="N136" t="s">
        <v>190</v>
      </c>
    </row>
    <row r="137" spans="10:14">
      <c r="J137" t="s">
        <v>314</v>
      </c>
      <c r="K137">
        <v>12.5542157970142</v>
      </c>
      <c r="L137">
        <v>12.5746159069674</v>
      </c>
      <c r="M137">
        <v>-2.0400109953135601E-2</v>
      </c>
      <c r="N137" t="s">
        <v>190</v>
      </c>
    </row>
    <row r="138" spans="10:14">
      <c r="J138" t="s">
        <v>315</v>
      </c>
      <c r="K138">
        <v>12.494370778177901</v>
      </c>
      <c r="L138">
        <v>12.643695833872901</v>
      </c>
      <c r="M138">
        <v>-0.149325055694978</v>
      </c>
      <c r="N138" t="s">
        <v>202</v>
      </c>
    </row>
    <row r="139" spans="10:14">
      <c r="J139" t="s">
        <v>316</v>
      </c>
      <c r="K139">
        <v>12.5419983042335</v>
      </c>
      <c r="L139">
        <v>12.667262032604301</v>
      </c>
      <c r="M139">
        <v>-0.125263728370797</v>
      </c>
      <c r="N139" t="s">
        <v>210</v>
      </c>
    </row>
    <row r="140" spans="10:14">
      <c r="J140" t="s">
        <v>317</v>
      </c>
      <c r="K140">
        <v>12.5826820708171</v>
      </c>
      <c r="L140">
        <v>12.6341783025177</v>
      </c>
      <c r="M140">
        <v>-5.14962317006546E-2</v>
      </c>
      <c r="N140" t="s">
        <v>198</v>
      </c>
    </row>
    <row r="141" spans="10:14">
      <c r="J141" t="s">
        <v>318</v>
      </c>
      <c r="K141">
        <v>12.5530219483711</v>
      </c>
      <c r="L141">
        <v>12.698651223153099</v>
      </c>
      <c r="M141">
        <v>-0.14562927478198201</v>
      </c>
      <c r="N141" t="s">
        <v>202</v>
      </c>
    </row>
    <row r="142" spans="10:14">
      <c r="J142" t="s">
        <v>319</v>
      </c>
      <c r="K142">
        <v>12.577253370071199</v>
      </c>
      <c r="L142">
        <v>12.7639822633052</v>
      </c>
      <c r="M142">
        <v>-0.186728893234062</v>
      </c>
      <c r="N142" t="s">
        <v>196</v>
      </c>
    </row>
    <row r="143" spans="10:14">
      <c r="J143" t="s">
        <v>320</v>
      </c>
      <c r="K143">
        <v>12.564082697815</v>
      </c>
      <c r="L143">
        <v>12.7899081142535</v>
      </c>
      <c r="M143">
        <v>-0.22582541643847201</v>
      </c>
      <c r="N143" t="s">
        <v>196</v>
      </c>
    </row>
    <row r="144" spans="10:14">
      <c r="J144" t="s">
        <v>321</v>
      </c>
      <c r="K144">
        <v>12.5881701794634</v>
      </c>
      <c r="L144">
        <v>12.7442722107454</v>
      </c>
      <c r="M144">
        <v>-0.15610203128199501</v>
      </c>
      <c r="N144" t="s">
        <v>202</v>
      </c>
    </row>
    <row r="145" spans="10:14">
      <c r="J145" t="s">
        <v>322</v>
      </c>
      <c r="K145">
        <v>12.7588767148691</v>
      </c>
      <c r="L145">
        <v>12.7341265676632</v>
      </c>
      <c r="M145">
        <v>2.4750147205853602E-2</v>
      </c>
      <c r="N145" t="s">
        <v>244</v>
      </c>
    </row>
    <row r="146" spans="10:14">
      <c r="J146" t="s">
        <v>323</v>
      </c>
      <c r="K146">
        <v>12.6729056285855</v>
      </c>
      <c r="L146">
        <v>12.6094451677482</v>
      </c>
      <c r="M146">
        <v>6.3460460837281699E-2</v>
      </c>
      <c r="N146" t="s">
        <v>186</v>
      </c>
    </row>
    <row r="147" spans="10:14">
      <c r="J147" t="s">
        <v>324</v>
      </c>
      <c r="K147">
        <v>12.686710159081899</v>
      </c>
      <c r="L147">
        <v>12.5904878688143</v>
      </c>
      <c r="M147">
        <v>9.62222902676131E-2</v>
      </c>
      <c r="N147" t="s">
        <v>186</v>
      </c>
    </row>
    <row r="148" spans="10:14">
      <c r="J148" t="s">
        <v>325</v>
      </c>
      <c r="K148">
        <v>12.6608388983461</v>
      </c>
      <c r="L148">
        <v>12.766431739986601</v>
      </c>
      <c r="M148">
        <v>-0.105592841640558</v>
      </c>
      <c r="N148" t="s">
        <v>210</v>
      </c>
    </row>
    <row r="149" spans="10:14">
      <c r="J149" t="s">
        <v>326</v>
      </c>
      <c r="K149">
        <v>12.620031578757301</v>
      </c>
      <c r="L149">
        <v>12.7110400905164</v>
      </c>
      <c r="M149">
        <v>-9.1008511759133201E-2</v>
      </c>
      <c r="N149" t="s">
        <v>193</v>
      </c>
    </row>
    <row r="150" spans="10:14">
      <c r="J150" t="s">
        <v>327</v>
      </c>
      <c r="K150">
        <v>12.605757748210699</v>
      </c>
      <c r="L150">
        <v>12.718278449234999</v>
      </c>
      <c r="M150">
        <v>-0.11252070102435199</v>
      </c>
      <c r="N150" t="s">
        <v>210</v>
      </c>
    </row>
    <row r="151" spans="10:14">
      <c r="J151" t="s">
        <v>328</v>
      </c>
      <c r="K151">
        <v>12.715717572548</v>
      </c>
      <c r="L151">
        <v>12.730523825982299</v>
      </c>
      <c r="M151">
        <v>-1.4806253434316701E-2</v>
      </c>
      <c r="N151" t="s">
        <v>190</v>
      </c>
    </row>
    <row r="152" spans="10:14">
      <c r="J152" t="s">
        <v>329</v>
      </c>
      <c r="K152">
        <v>12.717922744342401</v>
      </c>
      <c r="L152">
        <v>12.7050342123327</v>
      </c>
      <c r="M152">
        <v>1.2888532009681399E-2</v>
      </c>
      <c r="N152" t="s">
        <v>190</v>
      </c>
    </row>
    <row r="153" spans="10:14">
      <c r="J153" t="s">
        <v>330</v>
      </c>
      <c r="K153">
        <v>12.700235208399601</v>
      </c>
      <c r="L153">
        <v>12.712287725277299</v>
      </c>
      <c r="M153">
        <v>-1.2052516877647201E-2</v>
      </c>
      <c r="N153" t="s">
        <v>190</v>
      </c>
    </row>
    <row r="154" spans="10:14">
      <c r="J154" t="s">
        <v>331</v>
      </c>
      <c r="K154">
        <v>12.6763637334557</v>
      </c>
      <c r="L154">
        <v>12.6175508022825</v>
      </c>
      <c r="M154">
        <v>5.8812931173193098E-2</v>
      </c>
      <c r="N154" t="s">
        <v>244</v>
      </c>
    </row>
    <row r="155" spans="10:14">
      <c r="J155" t="s">
        <v>332</v>
      </c>
      <c r="K155">
        <v>12.6310102610915</v>
      </c>
      <c r="L155">
        <v>12.6147546602581</v>
      </c>
      <c r="M155">
        <v>1.62556008334017E-2</v>
      </c>
      <c r="N155" t="s">
        <v>190</v>
      </c>
    </row>
    <row r="156" spans="10:14">
      <c r="J156" t="s">
        <v>333</v>
      </c>
      <c r="K156">
        <v>12.6266135407321</v>
      </c>
      <c r="L156">
        <v>12.581648492373599</v>
      </c>
      <c r="M156">
        <v>4.4965048358421501E-2</v>
      </c>
      <c r="N156" t="s">
        <v>244</v>
      </c>
    </row>
    <row r="157" spans="10:14">
      <c r="J157" t="s">
        <v>334</v>
      </c>
      <c r="K157">
        <v>12.6762950008536</v>
      </c>
      <c r="L157">
        <v>12.549389753863201</v>
      </c>
      <c r="M157">
        <v>0.12690524699046701</v>
      </c>
      <c r="N157" t="s">
        <v>188</v>
      </c>
    </row>
    <row r="158" spans="10:14">
      <c r="J158" t="s">
        <v>335</v>
      </c>
      <c r="K158">
        <v>12.6143604327953</v>
      </c>
      <c r="L158">
        <v>12.3950679900687</v>
      </c>
      <c r="M158">
        <v>0.219292442726577</v>
      </c>
      <c r="N158" t="s">
        <v>184</v>
      </c>
    </row>
    <row r="159" spans="10:14">
      <c r="J159" t="s">
        <v>336</v>
      </c>
      <c r="K159">
        <v>12.6218906437177</v>
      </c>
      <c r="L159">
        <v>12.4308384722488</v>
      </c>
      <c r="M159">
        <v>0.19105217146890999</v>
      </c>
      <c r="N159" t="s">
        <v>184</v>
      </c>
    </row>
    <row r="160" spans="10:14">
      <c r="J160" t="s">
        <v>337</v>
      </c>
      <c r="K160">
        <v>12.655366423576501</v>
      </c>
      <c r="L160">
        <v>12.525081563583401</v>
      </c>
      <c r="M160">
        <v>0.13028485999310499</v>
      </c>
      <c r="N160" t="s">
        <v>188</v>
      </c>
    </row>
    <row r="161" spans="10:14">
      <c r="J161" t="s">
        <v>338</v>
      </c>
      <c r="K161">
        <v>12.625335459322701</v>
      </c>
      <c r="L161">
        <v>12.5053696011061</v>
      </c>
      <c r="M161">
        <v>0.11996585821656899</v>
      </c>
      <c r="N161" t="s">
        <v>188</v>
      </c>
    </row>
    <row r="162" spans="10:14">
      <c r="J162" t="s">
        <v>339</v>
      </c>
      <c r="K162">
        <v>12.653396011052701</v>
      </c>
      <c r="L162">
        <v>12.5223195502507</v>
      </c>
      <c r="M162">
        <v>0.13107646080199001</v>
      </c>
      <c r="N162" t="s">
        <v>188</v>
      </c>
    </row>
    <row r="163" spans="10:14">
      <c r="J163" t="s">
        <v>340</v>
      </c>
      <c r="K163">
        <v>12.6590985910666</v>
      </c>
      <c r="L163">
        <v>12.551201763576699</v>
      </c>
      <c r="M163">
        <v>0.10789682748990601</v>
      </c>
      <c r="N163" t="s">
        <v>188</v>
      </c>
    </row>
    <row r="164" spans="10:14">
      <c r="J164" t="s">
        <v>341</v>
      </c>
      <c r="K164">
        <v>12.616628109101001</v>
      </c>
      <c r="L164">
        <v>12.602870394470999</v>
      </c>
      <c r="M164">
        <v>1.37577146300163E-2</v>
      </c>
      <c r="N164" t="s">
        <v>190</v>
      </c>
    </row>
    <row r="165" spans="10:14">
      <c r="J165" t="s">
        <v>342</v>
      </c>
      <c r="K165">
        <v>12.632228874995601</v>
      </c>
      <c r="L165">
        <v>12.623664957827801</v>
      </c>
      <c r="M165">
        <v>8.5639171678095795E-3</v>
      </c>
      <c r="N165" t="s">
        <v>190</v>
      </c>
    </row>
    <row r="166" spans="10:14">
      <c r="J166" t="s">
        <v>343</v>
      </c>
      <c r="K166">
        <v>12.6518860359747</v>
      </c>
      <c r="L166">
        <v>12.722586297084501</v>
      </c>
      <c r="M166">
        <v>-7.0700261109847395E-2</v>
      </c>
      <c r="N166" t="s">
        <v>193</v>
      </c>
    </row>
    <row r="167" spans="10:14">
      <c r="J167" t="s">
        <v>344</v>
      </c>
      <c r="K167">
        <v>12.605714162735399</v>
      </c>
      <c r="L167">
        <v>12.8174070882474</v>
      </c>
      <c r="M167">
        <v>-0.211692925512036</v>
      </c>
      <c r="N167" t="s">
        <v>196</v>
      </c>
    </row>
    <row r="168" spans="10:14">
      <c r="J168" t="s">
        <v>345</v>
      </c>
      <c r="K168">
        <v>12.6054056573743</v>
      </c>
      <c r="L168">
        <v>12.755071730417299</v>
      </c>
      <c r="M168">
        <v>-0.149666073042975</v>
      </c>
      <c r="N168" t="s">
        <v>202</v>
      </c>
    </row>
    <row r="169" spans="10:14">
      <c r="J169" t="s">
        <v>346</v>
      </c>
      <c r="K169">
        <v>12.677525224541</v>
      </c>
      <c r="L169">
        <v>12.6863451415949</v>
      </c>
      <c r="M169">
        <v>-8.8199170539208192E-3</v>
      </c>
      <c r="N169" t="s">
        <v>190</v>
      </c>
    </row>
    <row r="170" spans="10:14">
      <c r="J170" t="s">
        <v>347</v>
      </c>
      <c r="K170">
        <v>12.668566899864301</v>
      </c>
      <c r="L170">
        <v>12.5265332747098</v>
      </c>
      <c r="M170">
        <v>0.14203362515451801</v>
      </c>
      <c r="N170" t="s">
        <v>188</v>
      </c>
    </row>
    <row r="171" spans="10:14">
      <c r="J171" t="s">
        <v>348</v>
      </c>
      <c r="K171">
        <v>12.633002397712</v>
      </c>
      <c r="L171">
        <v>12.5397284102939</v>
      </c>
      <c r="M171">
        <v>9.3273987418059701E-2</v>
      </c>
      <c r="N171" t="s">
        <v>186</v>
      </c>
    </row>
    <row r="172" spans="10:14">
      <c r="J172" t="s">
        <v>349</v>
      </c>
      <c r="K172">
        <v>12.637835581246501</v>
      </c>
      <c r="L172">
        <v>12.6299998900329</v>
      </c>
      <c r="M172">
        <v>7.8356912135588708E-3</v>
      </c>
      <c r="N172" t="s">
        <v>190</v>
      </c>
    </row>
    <row r="173" spans="10:14">
      <c r="J173" t="s">
        <v>350</v>
      </c>
      <c r="K173">
        <v>12.635583002262299</v>
      </c>
      <c r="L173">
        <v>12.6260262046119</v>
      </c>
      <c r="M173">
        <v>9.5567976503868595E-3</v>
      </c>
      <c r="N173" t="s">
        <v>190</v>
      </c>
    </row>
    <row r="174" spans="10:14">
      <c r="J174" t="s">
        <v>351</v>
      </c>
      <c r="K174">
        <v>12.6555323102572</v>
      </c>
      <c r="L174">
        <v>12.5636649714851</v>
      </c>
      <c r="M174">
        <v>9.1867338772052096E-2</v>
      </c>
      <c r="N174" t="s">
        <v>186</v>
      </c>
    </row>
    <row r="175" spans="10:14">
      <c r="J175" t="s">
        <v>352</v>
      </c>
      <c r="K175">
        <v>12.608834102064</v>
      </c>
      <c r="L175">
        <v>12.63850220388</v>
      </c>
      <c r="M175">
        <v>-2.9668101815963199E-2</v>
      </c>
      <c r="N175" t="s">
        <v>198</v>
      </c>
    </row>
    <row r="176" spans="10:14">
      <c r="J176" t="s">
        <v>353</v>
      </c>
      <c r="K176">
        <v>12.6049964055949</v>
      </c>
      <c r="L176">
        <v>12.605079898335401</v>
      </c>
      <c r="M176" s="7">
        <v>-8.3492740454604904E-5</v>
      </c>
      <c r="N176" t="s">
        <v>190</v>
      </c>
    </row>
    <row r="177" spans="10:14">
      <c r="J177" t="s">
        <v>354</v>
      </c>
      <c r="K177">
        <v>12.6518796329217</v>
      </c>
      <c r="L177">
        <v>12.606155988420101</v>
      </c>
      <c r="M177">
        <v>4.5723644501652803E-2</v>
      </c>
      <c r="N177" t="s">
        <v>244</v>
      </c>
    </row>
    <row r="178" spans="10:14">
      <c r="J178" t="s">
        <v>355</v>
      </c>
      <c r="K178">
        <v>12.6628992123693</v>
      </c>
      <c r="L178">
        <v>12.5920699353312</v>
      </c>
      <c r="M178">
        <v>7.0829277038085697E-2</v>
      </c>
      <c r="N178" t="s">
        <v>186</v>
      </c>
    </row>
    <row r="179" spans="10:14">
      <c r="J179" t="s">
        <v>356</v>
      </c>
      <c r="K179">
        <v>12.667199492463199</v>
      </c>
      <c r="L179">
        <v>12.6674765956543</v>
      </c>
      <c r="M179">
        <v>-2.7710319109081099E-4</v>
      </c>
      <c r="N179" t="s">
        <v>190</v>
      </c>
    </row>
    <row r="180" spans="10:14">
      <c r="J180" t="s">
        <v>357</v>
      </c>
      <c r="K180">
        <v>12.6182452082853</v>
      </c>
      <c r="L180">
        <v>12.563073149011499</v>
      </c>
      <c r="M180">
        <v>5.5172059273808402E-2</v>
      </c>
      <c r="N180" t="s">
        <v>244</v>
      </c>
    </row>
    <row r="181" spans="10:14">
      <c r="J181" t="s">
        <v>358</v>
      </c>
      <c r="K181">
        <v>12.6091081378441</v>
      </c>
      <c r="L181">
        <v>12.575538257146601</v>
      </c>
      <c r="M181">
        <v>3.3569880697534901E-2</v>
      </c>
      <c r="N181" t="s">
        <v>244</v>
      </c>
    </row>
    <row r="182" spans="10:14">
      <c r="J182" t="s">
        <v>359</v>
      </c>
      <c r="K182">
        <v>12.605714162735399</v>
      </c>
      <c r="L182">
        <v>12.4834990740835</v>
      </c>
      <c r="M182">
        <v>0.122215088651893</v>
      </c>
      <c r="N182" t="s">
        <v>188</v>
      </c>
    </row>
    <row r="183" spans="10:14">
      <c r="J183" t="s">
        <v>360</v>
      </c>
      <c r="K183">
        <v>12.60900454778</v>
      </c>
      <c r="L183">
        <v>12.464011918803701</v>
      </c>
      <c r="M183">
        <v>0.144992628976302</v>
      </c>
      <c r="N183" t="s">
        <v>205</v>
      </c>
    </row>
    <row r="184" spans="10:14">
      <c r="J184" t="s">
        <v>361</v>
      </c>
      <c r="K184">
        <v>12.6222468724467</v>
      </c>
      <c r="L184">
        <v>12.509540613609399</v>
      </c>
      <c r="M184">
        <v>0.112706258837282</v>
      </c>
      <c r="N184" t="s">
        <v>188</v>
      </c>
    </row>
    <row r="185" spans="10:14">
      <c r="J185" t="s">
        <v>362</v>
      </c>
      <c r="K185">
        <v>12.6110076131387</v>
      </c>
      <c r="L185">
        <v>12.476928303771301</v>
      </c>
      <c r="M185">
        <v>0.13407930936739301</v>
      </c>
      <c r="N185" t="s">
        <v>188</v>
      </c>
    </row>
    <row r="186" spans="10:14">
      <c r="J186" t="s">
        <v>363</v>
      </c>
      <c r="K186">
        <v>12.627397979348901</v>
      </c>
      <c r="L186">
        <v>12.507245691684799</v>
      </c>
      <c r="M186">
        <v>0.120152287664167</v>
      </c>
      <c r="N186" t="s">
        <v>188</v>
      </c>
    </row>
    <row r="187" spans="10:14">
      <c r="J187" t="s">
        <v>364</v>
      </c>
      <c r="K187">
        <v>12.638234859953201</v>
      </c>
      <c r="L187">
        <v>12.5205860525968</v>
      </c>
      <c r="M187">
        <v>0.117648807356415</v>
      </c>
      <c r="N187" t="s">
        <v>188</v>
      </c>
    </row>
    <row r="188" spans="10:14">
      <c r="J188" t="s">
        <v>365</v>
      </c>
      <c r="K188">
        <v>12.6801149832026</v>
      </c>
      <c r="L188">
        <v>12.546213664397399</v>
      </c>
      <c r="M188">
        <v>0.13390131880523401</v>
      </c>
      <c r="N188" t="s">
        <v>188</v>
      </c>
    </row>
    <row r="189" spans="10:14">
      <c r="J189" t="s">
        <v>366</v>
      </c>
      <c r="K189">
        <v>12.6551685996392</v>
      </c>
      <c r="L189">
        <v>12.489326851689</v>
      </c>
      <c r="M189">
        <v>0.16584174795023299</v>
      </c>
      <c r="N189" t="s">
        <v>205</v>
      </c>
    </row>
    <row r="190" spans="10:14">
      <c r="J190" t="s">
        <v>367</v>
      </c>
      <c r="K190">
        <v>12.5998632038403</v>
      </c>
      <c r="L190">
        <v>12.5159449911023</v>
      </c>
      <c r="M190">
        <v>8.3918212738015099E-2</v>
      </c>
      <c r="N190" t="s">
        <v>186</v>
      </c>
    </row>
    <row r="191" spans="10:14">
      <c r="J191" t="s">
        <v>368</v>
      </c>
      <c r="K191">
        <v>12.618572948519301</v>
      </c>
      <c r="L191">
        <v>12.5491853118373</v>
      </c>
      <c r="M191">
        <v>6.9387636682071901E-2</v>
      </c>
      <c r="N191" t="s">
        <v>186</v>
      </c>
    </row>
    <row r="192" spans="10:14">
      <c r="J192" t="s">
        <v>369</v>
      </c>
      <c r="K192">
        <v>12.615599493593001</v>
      </c>
      <c r="L192">
        <v>12.5123977473494</v>
      </c>
      <c r="M192">
        <v>0.103201746243576</v>
      </c>
      <c r="N192" t="s">
        <v>186</v>
      </c>
    </row>
    <row r="193" spans="10:14">
      <c r="J193" t="s">
        <v>370</v>
      </c>
      <c r="K193">
        <v>12.660908701501199</v>
      </c>
      <c r="L193">
        <v>12.4987701381223</v>
      </c>
      <c r="M193">
        <v>0.162138563378871</v>
      </c>
      <c r="N193" t="s">
        <v>205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E19" sqref="E19"/>
    </sheetView>
  </sheetViews>
  <sheetFormatPr defaultRowHeight="15"/>
  <cols>
    <col min="1" max="1" width="27.28515625" customWidth="1"/>
    <col min="3" max="3" width="10.140625" customWidth="1"/>
    <col min="5" max="5" width="10" customWidth="1"/>
  </cols>
  <sheetData>
    <row r="1" spans="1:9" ht="15.75" thickBot="1"/>
    <row r="2" spans="1:9" ht="15.75" thickBot="1">
      <c r="A2" s="132"/>
      <c r="B2" s="144" t="s">
        <v>398</v>
      </c>
      <c r="C2" s="145"/>
      <c r="D2" s="144" t="s">
        <v>401</v>
      </c>
      <c r="E2" s="145"/>
    </row>
    <row r="3" spans="1:9" ht="26.25" thickBot="1">
      <c r="A3" s="127" t="s">
        <v>37</v>
      </c>
      <c r="B3" s="124" t="s">
        <v>399</v>
      </c>
      <c r="C3" s="122" t="s">
        <v>400</v>
      </c>
      <c r="D3" s="121" t="s">
        <v>399</v>
      </c>
      <c r="E3" s="123" t="s">
        <v>400</v>
      </c>
    </row>
    <row r="4" spans="1:9" ht="15.75" thickTop="1">
      <c r="A4" s="116" t="s">
        <v>396</v>
      </c>
      <c r="B4" s="125">
        <v>-2.66</v>
      </c>
      <c r="C4" s="32">
        <v>0.09</v>
      </c>
      <c r="D4" s="33">
        <v>-10.130000000000001</v>
      </c>
      <c r="E4" s="34">
        <v>0</v>
      </c>
      <c r="F4" s="2"/>
      <c r="G4" s="2"/>
    </row>
    <row r="5" spans="1:9">
      <c r="A5" s="116" t="s">
        <v>88</v>
      </c>
      <c r="B5" s="126">
        <v>-2.48</v>
      </c>
      <c r="C5" s="35">
        <v>0.12</v>
      </c>
      <c r="D5" s="36">
        <v>-3.45</v>
      </c>
      <c r="E5" s="31">
        <v>-2.36</v>
      </c>
      <c r="F5" s="2"/>
      <c r="G5" s="2"/>
      <c r="H5" s="2"/>
      <c r="I5" s="2"/>
    </row>
    <row r="6" spans="1:9">
      <c r="A6" s="116" t="s">
        <v>395</v>
      </c>
      <c r="B6" s="126">
        <v>-2.06</v>
      </c>
      <c r="C6" s="35">
        <v>0.26</v>
      </c>
      <c r="D6" s="36">
        <v>-14.87</v>
      </c>
      <c r="E6" s="31">
        <v>0</v>
      </c>
      <c r="F6" s="2"/>
      <c r="G6" s="2"/>
      <c r="H6" s="2"/>
      <c r="I6" s="30"/>
    </row>
    <row r="7" spans="1:9">
      <c r="A7" s="116" t="s">
        <v>393</v>
      </c>
      <c r="B7" s="126">
        <v>-1.66</v>
      </c>
      <c r="C7" s="35">
        <v>0.45</v>
      </c>
      <c r="D7" s="36">
        <v>-7.31</v>
      </c>
      <c r="E7" s="31">
        <v>0</v>
      </c>
      <c r="F7" s="2"/>
      <c r="G7" s="2"/>
      <c r="H7" s="2"/>
      <c r="I7" s="29"/>
    </row>
    <row r="8" spans="1:9" ht="15.75" thickBot="1">
      <c r="A8" s="117" t="s">
        <v>397</v>
      </c>
      <c r="B8" s="128">
        <v>-3.5</v>
      </c>
      <c r="C8" s="129">
        <v>0.01</v>
      </c>
      <c r="D8" s="130"/>
      <c r="E8" s="131"/>
    </row>
  </sheetData>
  <mergeCells count="2"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2"/>
  <sheetViews>
    <sheetView topLeftCell="A64" workbookViewId="0">
      <selection activeCell="D77" sqref="D77"/>
    </sheetView>
  </sheetViews>
  <sheetFormatPr defaultRowHeight="15"/>
  <sheetData>
    <row r="1" spans="1:2" s="55" customFormat="1" ht="23.25">
      <c r="A1" s="50" t="s">
        <v>59</v>
      </c>
      <c r="B1" s="50"/>
    </row>
    <row r="2" spans="1:2" s="55" customFormat="1"/>
    <row r="3" spans="1:2" s="55" customFormat="1"/>
    <row r="4" spans="1:2" s="55" customFormat="1"/>
    <row r="5" spans="1:2" s="55" customFormat="1"/>
    <row r="6" spans="1:2" s="55" customFormat="1"/>
    <row r="7" spans="1:2" s="55" customFormat="1"/>
    <row r="8" spans="1:2" s="55" customFormat="1"/>
    <row r="9" spans="1:2" s="55" customFormat="1"/>
    <row r="10" spans="1:2" s="55" customFormat="1"/>
    <row r="11" spans="1:2" s="55" customFormat="1"/>
    <row r="12" spans="1:2" s="55" customFormat="1"/>
    <row r="13" spans="1:2" s="55" customFormat="1"/>
    <row r="14" spans="1:2" s="55" customFormat="1"/>
    <row r="15" spans="1:2" s="55" customFormat="1"/>
    <row r="16" spans="1:2" s="55" customFormat="1"/>
    <row r="17" spans="1:15" s="55" customFormat="1"/>
    <row r="18" spans="1:15" s="55" customFormat="1"/>
    <row r="19" spans="1:15" s="55" customFormat="1"/>
    <row r="20" spans="1:15" s="55" customFormat="1"/>
    <row r="21" spans="1:15" s="55" customFormat="1"/>
    <row r="22" spans="1:15" s="55" customFormat="1"/>
    <row r="23" spans="1:15" s="55" customFormat="1"/>
    <row r="24" spans="1:15" s="55" customFormat="1"/>
    <row r="25" spans="1:15" s="55" customFormat="1"/>
    <row r="26" spans="1:15" s="55" customFormat="1">
      <c r="A26" s="55" t="s">
        <v>170</v>
      </c>
      <c r="I26" s="55" t="s">
        <v>170</v>
      </c>
    </row>
    <row r="27" spans="1:15" s="55" customFormat="1">
      <c r="A27" s="55" t="s">
        <v>146</v>
      </c>
      <c r="I27" s="55" t="s">
        <v>146</v>
      </c>
    </row>
    <row r="28" spans="1:15" s="55" customFormat="1">
      <c r="A28" s="55" t="s">
        <v>147</v>
      </c>
      <c r="I28" s="55" t="s">
        <v>149</v>
      </c>
    </row>
    <row r="29" spans="1:15" s="55" customFormat="1"/>
    <row r="30" spans="1:15" s="55" customFormat="1">
      <c r="A30" s="55" t="s">
        <v>5</v>
      </c>
      <c r="B30" s="55" t="s">
        <v>6</v>
      </c>
      <c r="D30" s="55" t="s">
        <v>7</v>
      </c>
      <c r="E30" s="55" t="s">
        <v>8</v>
      </c>
      <c r="F30" s="55" t="s">
        <v>9</v>
      </c>
      <c r="G30" s="55" t="s">
        <v>10</v>
      </c>
      <c r="I30" s="55" t="s">
        <v>5</v>
      </c>
      <c r="J30" s="55" t="s">
        <v>6</v>
      </c>
      <c r="L30" s="55" t="s">
        <v>7</v>
      </c>
      <c r="M30" s="55" t="s">
        <v>8</v>
      </c>
      <c r="N30" s="55" t="s">
        <v>9</v>
      </c>
      <c r="O30" s="55" t="s">
        <v>10</v>
      </c>
    </row>
    <row r="31" spans="1:15">
      <c r="A31" s="55"/>
      <c r="B31" s="55"/>
      <c r="C31" s="55"/>
    </row>
    <row r="32" spans="1:15">
      <c r="A32" t="s">
        <v>171</v>
      </c>
      <c r="B32" t="s">
        <v>171</v>
      </c>
      <c r="C32">
        <v>1</v>
      </c>
      <c r="D32">
        <v>0.97499999999999998</v>
      </c>
      <c r="E32">
        <v>0.97499999999999998</v>
      </c>
      <c r="F32">
        <v>165.58</v>
      </c>
      <c r="G32">
        <v>0</v>
      </c>
      <c r="I32" t="s">
        <v>16</v>
      </c>
      <c r="J32" t="s">
        <v>16</v>
      </c>
      <c r="K32">
        <v>1</v>
      </c>
      <c r="L32">
        <v>-0.14799999999999999</v>
      </c>
      <c r="M32">
        <v>-0.14799999999999999</v>
      </c>
      <c r="N32">
        <v>3.7820999999999998</v>
      </c>
      <c r="O32">
        <v>5.1999999999999998E-2</v>
      </c>
    </row>
    <row r="33" spans="1:15">
      <c r="A33" t="s">
        <v>11</v>
      </c>
      <c r="B33" t="s">
        <v>12</v>
      </c>
      <c r="C33">
        <v>2</v>
      </c>
      <c r="D33">
        <v>0.95499999999999996</v>
      </c>
      <c r="E33">
        <v>7.2999999999999995E-2</v>
      </c>
      <c r="F33">
        <v>325.23</v>
      </c>
      <c r="G33">
        <v>0</v>
      </c>
      <c r="I33" t="s">
        <v>12</v>
      </c>
      <c r="J33" t="s">
        <v>13</v>
      </c>
      <c r="K33">
        <v>2</v>
      </c>
      <c r="L33">
        <v>6.6000000000000003E-2</v>
      </c>
      <c r="M33">
        <v>4.5999999999999999E-2</v>
      </c>
      <c r="N33">
        <v>4.5509000000000004</v>
      </c>
      <c r="O33">
        <v>0.10299999999999999</v>
      </c>
    </row>
    <row r="34" spans="1:15">
      <c r="A34" t="s">
        <v>11</v>
      </c>
      <c r="B34" t="s">
        <v>13</v>
      </c>
      <c r="C34">
        <v>3</v>
      </c>
      <c r="D34">
        <v>0.93400000000000005</v>
      </c>
      <c r="E34">
        <v>-1.9E-2</v>
      </c>
      <c r="F34">
        <v>478.79</v>
      </c>
      <c r="G34">
        <v>0</v>
      </c>
      <c r="I34" t="s">
        <v>13</v>
      </c>
      <c r="J34" t="s">
        <v>13</v>
      </c>
      <c r="K34">
        <v>3</v>
      </c>
      <c r="L34">
        <v>8.9999999999999993E-3</v>
      </c>
      <c r="M34">
        <v>2.5000000000000001E-2</v>
      </c>
      <c r="N34">
        <v>4.5640000000000001</v>
      </c>
      <c r="O34">
        <v>0.20699999999999999</v>
      </c>
    </row>
    <row r="35" spans="1:15">
      <c r="A35" t="s">
        <v>11</v>
      </c>
      <c r="B35" t="s">
        <v>13</v>
      </c>
      <c r="C35">
        <v>4</v>
      </c>
      <c r="D35">
        <v>0.91200000000000003</v>
      </c>
      <c r="E35">
        <v>-2.5999999999999999E-2</v>
      </c>
      <c r="F35">
        <v>626.13</v>
      </c>
      <c r="G35">
        <v>0</v>
      </c>
      <c r="I35" t="s">
        <v>13</v>
      </c>
      <c r="J35" t="s">
        <v>13</v>
      </c>
      <c r="K35">
        <v>4</v>
      </c>
      <c r="L35">
        <v>-1.2E-2</v>
      </c>
      <c r="M35">
        <v>-0.01</v>
      </c>
      <c r="N35">
        <v>4.5876999999999999</v>
      </c>
      <c r="O35">
        <v>0.33200000000000002</v>
      </c>
    </row>
    <row r="36" spans="1:15">
      <c r="A36" t="s">
        <v>11</v>
      </c>
      <c r="B36" t="s">
        <v>13</v>
      </c>
      <c r="C36">
        <v>5</v>
      </c>
      <c r="D36">
        <v>0.89</v>
      </c>
      <c r="E36">
        <v>-0.02</v>
      </c>
      <c r="F36">
        <v>767.26</v>
      </c>
      <c r="G36">
        <v>0</v>
      </c>
      <c r="I36" t="s">
        <v>13</v>
      </c>
      <c r="J36" t="s">
        <v>13</v>
      </c>
      <c r="K36">
        <v>5</v>
      </c>
      <c r="L36">
        <v>2.8000000000000001E-2</v>
      </c>
      <c r="M36">
        <v>2.4E-2</v>
      </c>
      <c r="N36">
        <v>4.7297000000000002</v>
      </c>
      <c r="O36">
        <v>0.45</v>
      </c>
    </row>
    <row r="37" spans="1:15">
      <c r="A37" t="s">
        <v>11</v>
      </c>
      <c r="B37" t="s">
        <v>13</v>
      </c>
      <c r="C37">
        <v>6</v>
      </c>
      <c r="D37">
        <v>0.86899999999999999</v>
      </c>
      <c r="E37">
        <v>0.01</v>
      </c>
      <c r="F37">
        <v>902.6</v>
      </c>
      <c r="G37">
        <v>0</v>
      </c>
      <c r="I37" t="s">
        <v>12</v>
      </c>
      <c r="J37" t="s">
        <v>12</v>
      </c>
      <c r="K37">
        <v>6</v>
      </c>
      <c r="L37">
        <v>0.151</v>
      </c>
      <c r="M37">
        <v>0.16300000000000001</v>
      </c>
      <c r="N37">
        <v>8.7750000000000004</v>
      </c>
      <c r="O37">
        <v>0.187</v>
      </c>
    </row>
    <row r="38" spans="1:15">
      <c r="A38" t="s">
        <v>14</v>
      </c>
      <c r="B38" t="s">
        <v>16</v>
      </c>
      <c r="C38">
        <v>7</v>
      </c>
      <c r="D38">
        <v>0.84399999999999997</v>
      </c>
      <c r="E38">
        <v>-8.1000000000000003E-2</v>
      </c>
      <c r="F38">
        <v>1031.2</v>
      </c>
      <c r="G38">
        <v>0</v>
      </c>
      <c r="I38" t="s">
        <v>16</v>
      </c>
      <c r="J38" t="s">
        <v>13</v>
      </c>
      <c r="K38">
        <v>7</v>
      </c>
      <c r="L38">
        <v>-7.0000000000000007E-2</v>
      </c>
      <c r="M38">
        <v>-2.9000000000000001E-2</v>
      </c>
      <c r="N38">
        <v>9.6427999999999994</v>
      </c>
      <c r="O38">
        <v>0.21</v>
      </c>
    </row>
    <row r="39" spans="1:15">
      <c r="A39" t="s">
        <v>14</v>
      </c>
      <c r="B39" t="s">
        <v>13</v>
      </c>
      <c r="C39">
        <v>8</v>
      </c>
      <c r="D39">
        <v>0.82099999999999995</v>
      </c>
      <c r="E39">
        <v>5.0000000000000001E-3</v>
      </c>
      <c r="F39">
        <v>1153.5</v>
      </c>
      <c r="G39">
        <v>0</v>
      </c>
      <c r="I39" t="s">
        <v>13</v>
      </c>
      <c r="J39" t="s">
        <v>16</v>
      </c>
      <c r="K39">
        <v>8</v>
      </c>
      <c r="L39">
        <v>-0.03</v>
      </c>
      <c r="M39">
        <v>-6.7000000000000004E-2</v>
      </c>
      <c r="N39">
        <v>9.8008000000000006</v>
      </c>
      <c r="O39">
        <v>0.27900000000000003</v>
      </c>
    </row>
    <row r="40" spans="1:15">
      <c r="A40" t="s">
        <v>14</v>
      </c>
      <c r="B40" t="s">
        <v>13</v>
      </c>
      <c r="C40">
        <v>9</v>
      </c>
      <c r="D40">
        <v>0.79800000000000004</v>
      </c>
      <c r="E40">
        <v>3.0000000000000001E-3</v>
      </c>
      <c r="F40">
        <v>1269.9000000000001</v>
      </c>
      <c r="G40">
        <v>0</v>
      </c>
      <c r="I40" t="s">
        <v>13</v>
      </c>
      <c r="J40" t="s">
        <v>13</v>
      </c>
      <c r="K40">
        <v>9</v>
      </c>
      <c r="L40">
        <v>1.2E-2</v>
      </c>
      <c r="M40">
        <v>1E-3</v>
      </c>
      <c r="N40">
        <v>9.8262999999999998</v>
      </c>
      <c r="O40">
        <v>0.36499999999999999</v>
      </c>
    </row>
    <row r="41" spans="1:15">
      <c r="A41" t="s">
        <v>14</v>
      </c>
      <c r="B41" t="s">
        <v>13</v>
      </c>
      <c r="C41">
        <v>10</v>
      </c>
      <c r="D41">
        <v>0.77400000000000002</v>
      </c>
      <c r="E41">
        <v>-0.04</v>
      </c>
      <c r="F41">
        <v>1380.1</v>
      </c>
      <c r="G41">
        <v>0</v>
      </c>
      <c r="I41" t="s">
        <v>13</v>
      </c>
      <c r="J41" t="s">
        <v>13</v>
      </c>
      <c r="K41">
        <v>10</v>
      </c>
      <c r="L41">
        <v>2E-3</v>
      </c>
      <c r="M41">
        <v>1.6E-2</v>
      </c>
      <c r="N41">
        <v>9.8272999999999993</v>
      </c>
      <c r="O41">
        <v>0.45600000000000002</v>
      </c>
    </row>
    <row r="42" spans="1:15">
      <c r="A42" t="s">
        <v>14</v>
      </c>
      <c r="B42" t="s">
        <v>13</v>
      </c>
      <c r="C42">
        <v>11</v>
      </c>
      <c r="D42">
        <v>0.751</v>
      </c>
      <c r="E42">
        <v>-8.9999999999999993E-3</v>
      </c>
      <c r="F42">
        <v>1484.2</v>
      </c>
      <c r="G42">
        <v>0</v>
      </c>
      <c r="I42" t="s">
        <v>16</v>
      </c>
      <c r="J42" t="s">
        <v>16</v>
      </c>
      <c r="K42">
        <v>11</v>
      </c>
      <c r="L42">
        <v>-0.11</v>
      </c>
      <c r="M42">
        <v>-0.128</v>
      </c>
      <c r="N42">
        <v>12.04</v>
      </c>
      <c r="O42">
        <v>0.36099999999999999</v>
      </c>
    </row>
    <row r="43" spans="1:15">
      <c r="A43" t="s">
        <v>14</v>
      </c>
      <c r="B43" t="s">
        <v>12</v>
      </c>
      <c r="C43">
        <v>12</v>
      </c>
      <c r="D43">
        <v>0.73099999999999998</v>
      </c>
      <c r="E43">
        <v>7.0000000000000007E-2</v>
      </c>
      <c r="F43">
        <v>1583.7</v>
      </c>
      <c r="G43">
        <v>0</v>
      </c>
      <c r="I43" t="s">
        <v>19</v>
      </c>
      <c r="J43" t="s">
        <v>19</v>
      </c>
      <c r="K43">
        <v>12</v>
      </c>
      <c r="L43">
        <v>0.312</v>
      </c>
      <c r="M43">
        <v>0.27600000000000002</v>
      </c>
      <c r="N43">
        <v>30.04</v>
      </c>
      <c r="O43">
        <v>3.0000000000000001E-3</v>
      </c>
    </row>
    <row r="44" spans="1:15">
      <c r="A44" t="s">
        <v>15</v>
      </c>
      <c r="B44" t="s">
        <v>16</v>
      </c>
      <c r="C44">
        <v>13</v>
      </c>
      <c r="D44">
        <v>0.70399999999999996</v>
      </c>
      <c r="E44">
        <v>-0.14699999999999999</v>
      </c>
      <c r="F44">
        <v>1676.5</v>
      </c>
      <c r="G44">
        <v>0</v>
      </c>
      <c r="I44" t="s">
        <v>16</v>
      </c>
      <c r="J44" t="s">
        <v>13</v>
      </c>
      <c r="K44">
        <v>13</v>
      </c>
      <c r="L44">
        <v>-0.13700000000000001</v>
      </c>
      <c r="M44">
        <v>-3.3000000000000002E-2</v>
      </c>
      <c r="N44">
        <v>33.523000000000003</v>
      </c>
      <c r="O44">
        <v>1E-3</v>
      </c>
    </row>
    <row r="45" spans="1:15">
      <c r="A45" t="s">
        <v>15</v>
      </c>
      <c r="B45" t="s">
        <v>13</v>
      </c>
      <c r="C45">
        <v>14</v>
      </c>
      <c r="D45">
        <v>0.67800000000000005</v>
      </c>
      <c r="E45">
        <v>-2.4E-2</v>
      </c>
      <c r="F45">
        <v>1763</v>
      </c>
      <c r="G45">
        <v>0</v>
      </c>
      <c r="I45" t="s">
        <v>13</v>
      </c>
      <c r="J45" t="s">
        <v>13</v>
      </c>
      <c r="K45">
        <v>14</v>
      </c>
      <c r="L45">
        <v>4.2000000000000003E-2</v>
      </c>
      <c r="M45">
        <v>-6.0000000000000001E-3</v>
      </c>
      <c r="N45">
        <v>33.851999999999997</v>
      </c>
      <c r="O45">
        <v>2E-3</v>
      </c>
    </row>
    <row r="46" spans="1:15">
      <c r="A46" t="s">
        <v>15</v>
      </c>
      <c r="B46" t="s">
        <v>13</v>
      </c>
      <c r="C46">
        <v>15</v>
      </c>
      <c r="D46">
        <v>0.65200000000000002</v>
      </c>
      <c r="E46">
        <v>0</v>
      </c>
      <c r="F46">
        <v>1843.8</v>
      </c>
      <c r="G46">
        <v>0</v>
      </c>
      <c r="I46" t="s">
        <v>13</v>
      </c>
      <c r="J46" t="s">
        <v>13</v>
      </c>
      <c r="K46">
        <v>15</v>
      </c>
      <c r="L46">
        <v>1.0999999999999999E-2</v>
      </c>
      <c r="M46">
        <v>1.2999999999999999E-2</v>
      </c>
      <c r="N46">
        <v>33.877000000000002</v>
      </c>
      <c r="O46">
        <v>4.0000000000000001E-3</v>
      </c>
    </row>
    <row r="47" spans="1:15">
      <c r="A47" t="s">
        <v>15</v>
      </c>
      <c r="B47" t="s">
        <v>13</v>
      </c>
      <c r="C47">
        <v>16</v>
      </c>
      <c r="D47">
        <v>0.626</v>
      </c>
      <c r="E47">
        <v>-3.9E-2</v>
      </c>
      <c r="F47">
        <v>1918.5</v>
      </c>
      <c r="G47">
        <v>0</v>
      </c>
      <c r="I47" t="s">
        <v>16</v>
      </c>
      <c r="J47" t="s">
        <v>16</v>
      </c>
      <c r="K47">
        <v>16</v>
      </c>
      <c r="L47">
        <v>-0.14199999999999999</v>
      </c>
      <c r="M47">
        <v>-0.14299999999999999</v>
      </c>
      <c r="N47">
        <v>37.698999999999998</v>
      </c>
      <c r="O47">
        <v>2E-3</v>
      </c>
    </row>
    <row r="48" spans="1:15">
      <c r="A48" t="s">
        <v>15</v>
      </c>
      <c r="B48" t="s">
        <v>13</v>
      </c>
      <c r="C48">
        <v>17</v>
      </c>
      <c r="D48">
        <v>0.60099999999999998</v>
      </c>
      <c r="E48">
        <v>2.9000000000000001E-2</v>
      </c>
      <c r="F48">
        <v>1987.8</v>
      </c>
      <c r="G48">
        <v>0</v>
      </c>
      <c r="I48" t="s">
        <v>13</v>
      </c>
      <c r="J48" t="s">
        <v>13</v>
      </c>
      <c r="K48">
        <v>17</v>
      </c>
      <c r="L48">
        <v>0.03</v>
      </c>
      <c r="M48">
        <v>-6.0000000000000001E-3</v>
      </c>
      <c r="N48">
        <v>37.869</v>
      </c>
      <c r="O48">
        <v>3.0000000000000001E-3</v>
      </c>
    </row>
    <row r="49" spans="1:15">
      <c r="A49" t="s">
        <v>17</v>
      </c>
      <c r="B49" t="s">
        <v>16</v>
      </c>
      <c r="C49">
        <v>18</v>
      </c>
      <c r="D49">
        <v>0.57499999999999996</v>
      </c>
      <c r="E49">
        <v>-5.8999999999999997E-2</v>
      </c>
      <c r="F49">
        <v>2051.6999999999998</v>
      </c>
      <c r="G49">
        <v>0</v>
      </c>
      <c r="I49" t="s">
        <v>12</v>
      </c>
      <c r="J49" t="s">
        <v>13</v>
      </c>
      <c r="K49">
        <v>18</v>
      </c>
      <c r="L49">
        <v>0.1</v>
      </c>
      <c r="M49">
        <v>4.8000000000000001E-2</v>
      </c>
      <c r="N49">
        <v>39.79</v>
      </c>
      <c r="O49">
        <v>2E-3</v>
      </c>
    </row>
    <row r="50" spans="1:15">
      <c r="A50" t="s">
        <v>17</v>
      </c>
      <c r="B50" t="s">
        <v>13</v>
      </c>
      <c r="C50">
        <v>19</v>
      </c>
      <c r="D50">
        <v>0.54600000000000004</v>
      </c>
      <c r="E50">
        <v>-4.3999999999999997E-2</v>
      </c>
      <c r="F50">
        <v>2109.8000000000002</v>
      </c>
      <c r="G50">
        <v>0</v>
      </c>
      <c r="I50" t="s">
        <v>13</v>
      </c>
      <c r="J50" t="s">
        <v>12</v>
      </c>
      <c r="K50">
        <v>19</v>
      </c>
      <c r="L50">
        <v>1.4E-2</v>
      </c>
      <c r="M50">
        <v>8.6999999999999994E-2</v>
      </c>
      <c r="N50">
        <v>39.83</v>
      </c>
      <c r="O50">
        <v>3.0000000000000001E-3</v>
      </c>
    </row>
    <row r="51" spans="1:15">
      <c r="A51" t="s">
        <v>17</v>
      </c>
      <c r="B51" t="s">
        <v>13</v>
      </c>
      <c r="C51">
        <v>20</v>
      </c>
      <c r="D51">
        <v>0.51800000000000002</v>
      </c>
      <c r="E51">
        <v>-3.2000000000000001E-2</v>
      </c>
      <c r="F51">
        <v>2162.3000000000002</v>
      </c>
      <c r="G51">
        <v>0</v>
      </c>
      <c r="I51" t="s">
        <v>13</v>
      </c>
      <c r="J51" t="s">
        <v>13</v>
      </c>
      <c r="K51">
        <v>20</v>
      </c>
      <c r="L51">
        <v>-3.6999999999999998E-2</v>
      </c>
      <c r="M51">
        <v>-2.7E-2</v>
      </c>
      <c r="N51">
        <v>40.091999999999999</v>
      </c>
      <c r="O51">
        <v>5.0000000000000001E-3</v>
      </c>
    </row>
    <row r="52" spans="1:15">
      <c r="A52" t="s">
        <v>17</v>
      </c>
      <c r="B52" t="s">
        <v>13</v>
      </c>
      <c r="C52">
        <v>21</v>
      </c>
      <c r="D52">
        <v>0.49099999999999999</v>
      </c>
      <c r="E52">
        <v>1E-3</v>
      </c>
      <c r="F52">
        <v>2209.8000000000002</v>
      </c>
      <c r="G52">
        <v>0</v>
      </c>
      <c r="I52" t="s">
        <v>13</v>
      </c>
      <c r="J52" t="s">
        <v>13</v>
      </c>
      <c r="K52">
        <v>21</v>
      </c>
      <c r="L52">
        <v>0.01</v>
      </c>
      <c r="M52">
        <v>-1E-3</v>
      </c>
      <c r="N52">
        <v>40.112000000000002</v>
      </c>
      <c r="O52">
        <v>7.0000000000000001E-3</v>
      </c>
    </row>
    <row r="53" spans="1:15">
      <c r="A53" t="s">
        <v>17</v>
      </c>
      <c r="B53" t="s">
        <v>13</v>
      </c>
      <c r="C53">
        <v>22</v>
      </c>
      <c r="D53">
        <v>0.46200000000000002</v>
      </c>
      <c r="E53">
        <v>-3.2000000000000001E-2</v>
      </c>
      <c r="F53">
        <v>2252.1</v>
      </c>
      <c r="G53">
        <v>0</v>
      </c>
      <c r="I53" t="s">
        <v>13</v>
      </c>
      <c r="J53" t="s">
        <v>13</v>
      </c>
      <c r="K53">
        <v>22</v>
      </c>
      <c r="L53">
        <v>-4.2999999999999997E-2</v>
      </c>
      <c r="M53">
        <v>-1.2999999999999999E-2</v>
      </c>
      <c r="N53">
        <v>40.469000000000001</v>
      </c>
      <c r="O53">
        <v>0.01</v>
      </c>
    </row>
    <row r="54" spans="1:15">
      <c r="A54" t="s">
        <v>18</v>
      </c>
      <c r="B54" t="s">
        <v>13</v>
      </c>
      <c r="C54">
        <v>23</v>
      </c>
      <c r="D54">
        <v>0.433</v>
      </c>
      <c r="E54">
        <v>-3.5000000000000003E-2</v>
      </c>
      <c r="F54">
        <v>2289.6</v>
      </c>
      <c r="G54">
        <v>0</v>
      </c>
      <c r="I54" t="s">
        <v>16</v>
      </c>
      <c r="J54" t="s">
        <v>16</v>
      </c>
      <c r="K54">
        <v>23</v>
      </c>
      <c r="L54">
        <v>-0.104</v>
      </c>
      <c r="M54">
        <v>-0.108</v>
      </c>
      <c r="N54">
        <v>42.624000000000002</v>
      </c>
      <c r="O54">
        <v>8.0000000000000002E-3</v>
      </c>
    </row>
    <row r="55" spans="1:15">
      <c r="A55" t="s">
        <v>18</v>
      </c>
      <c r="B55" t="s">
        <v>12</v>
      </c>
      <c r="C55">
        <v>24</v>
      </c>
      <c r="D55">
        <v>0.41099999999999998</v>
      </c>
      <c r="E55">
        <v>0.108</v>
      </c>
      <c r="F55">
        <v>2323.6</v>
      </c>
      <c r="G55">
        <v>0</v>
      </c>
      <c r="I55" t="s">
        <v>19</v>
      </c>
      <c r="J55" t="s">
        <v>12</v>
      </c>
      <c r="K55">
        <v>24</v>
      </c>
      <c r="L55">
        <v>0.25700000000000001</v>
      </c>
      <c r="M55">
        <v>0.13600000000000001</v>
      </c>
      <c r="N55">
        <v>55.814</v>
      </c>
      <c r="O55">
        <v>0</v>
      </c>
    </row>
    <row r="56" spans="1:15">
      <c r="A56" t="s">
        <v>18</v>
      </c>
      <c r="B56" t="s">
        <v>16</v>
      </c>
      <c r="C56">
        <v>25</v>
      </c>
      <c r="D56">
        <v>0.38</v>
      </c>
      <c r="E56">
        <v>-0.156</v>
      </c>
      <c r="F56">
        <v>2352.9</v>
      </c>
      <c r="G56">
        <v>0</v>
      </c>
      <c r="I56" t="s">
        <v>13</v>
      </c>
      <c r="J56" t="s">
        <v>12</v>
      </c>
      <c r="K56">
        <v>25</v>
      </c>
      <c r="L56">
        <v>-4.2000000000000003E-2</v>
      </c>
      <c r="M56">
        <v>8.1000000000000003E-2</v>
      </c>
      <c r="N56">
        <v>56.17</v>
      </c>
      <c r="O56">
        <v>0</v>
      </c>
    </row>
    <row r="57" spans="1:15">
      <c r="A57" t="s">
        <v>18</v>
      </c>
      <c r="B57" t="s">
        <v>16</v>
      </c>
      <c r="C57">
        <v>26</v>
      </c>
      <c r="D57">
        <v>0.34899999999999998</v>
      </c>
      <c r="E57">
        <v>-6.4000000000000001E-2</v>
      </c>
      <c r="F57">
        <v>2377.8000000000002</v>
      </c>
      <c r="G57">
        <v>0</v>
      </c>
      <c r="I57" t="s">
        <v>13</v>
      </c>
      <c r="J57" t="s">
        <v>16</v>
      </c>
      <c r="K57">
        <v>26</v>
      </c>
      <c r="L57">
        <v>-3.6999999999999998E-2</v>
      </c>
      <c r="M57">
        <v>-7.0000000000000007E-2</v>
      </c>
      <c r="N57">
        <v>56.451999999999998</v>
      </c>
      <c r="O57">
        <v>0</v>
      </c>
    </row>
    <row r="58" spans="1:15">
      <c r="A58" t="s">
        <v>19</v>
      </c>
      <c r="B58" t="s">
        <v>13</v>
      </c>
      <c r="C58">
        <v>27</v>
      </c>
      <c r="D58">
        <v>0.32200000000000001</v>
      </c>
      <c r="E58">
        <v>5.8000000000000003E-2</v>
      </c>
      <c r="F58">
        <v>2399.1</v>
      </c>
      <c r="G58">
        <v>0</v>
      </c>
      <c r="I58" t="s">
        <v>16</v>
      </c>
      <c r="J58" t="s">
        <v>16</v>
      </c>
      <c r="K58">
        <v>27</v>
      </c>
      <c r="L58">
        <v>-0.08</v>
      </c>
      <c r="M58">
        <v>-0.14000000000000001</v>
      </c>
      <c r="N58">
        <v>57.747</v>
      </c>
      <c r="O58">
        <v>1E-3</v>
      </c>
    </row>
    <row r="59" spans="1:15">
      <c r="A59" t="s">
        <v>19</v>
      </c>
      <c r="B59" t="s">
        <v>13</v>
      </c>
      <c r="C59">
        <v>28</v>
      </c>
      <c r="D59">
        <v>0.29699999999999999</v>
      </c>
      <c r="E59">
        <v>6.0999999999999999E-2</v>
      </c>
      <c r="F59">
        <v>2417.3000000000002</v>
      </c>
      <c r="G59">
        <v>0</v>
      </c>
      <c r="I59" t="s">
        <v>16</v>
      </c>
      <c r="J59" t="s">
        <v>13</v>
      </c>
      <c r="K59">
        <v>28</v>
      </c>
      <c r="L59">
        <v>-7.5999999999999998E-2</v>
      </c>
      <c r="M59">
        <v>3.0000000000000001E-3</v>
      </c>
      <c r="N59">
        <v>58.926000000000002</v>
      </c>
      <c r="O59">
        <v>1E-3</v>
      </c>
    </row>
    <row r="60" spans="1:15">
      <c r="A60" t="s">
        <v>19</v>
      </c>
      <c r="B60" t="s">
        <v>13</v>
      </c>
      <c r="C60">
        <v>29</v>
      </c>
      <c r="D60">
        <v>0.27400000000000002</v>
      </c>
      <c r="E60">
        <v>1.7000000000000001E-2</v>
      </c>
      <c r="F60">
        <v>2433</v>
      </c>
      <c r="G60">
        <v>0</v>
      </c>
      <c r="I60" t="s">
        <v>13</v>
      </c>
      <c r="J60" t="s">
        <v>13</v>
      </c>
      <c r="K60">
        <v>29</v>
      </c>
      <c r="L60">
        <v>-1.4999999999999999E-2</v>
      </c>
      <c r="M60">
        <v>-4.2000000000000003E-2</v>
      </c>
      <c r="N60">
        <v>58.972000000000001</v>
      </c>
      <c r="O60">
        <v>1E-3</v>
      </c>
    </row>
    <row r="61" spans="1:15">
      <c r="A61" t="s">
        <v>19</v>
      </c>
      <c r="B61" s="7" t="s">
        <v>13</v>
      </c>
      <c r="C61">
        <v>30</v>
      </c>
      <c r="D61">
        <v>0.252</v>
      </c>
      <c r="E61">
        <v>-2.4E-2</v>
      </c>
      <c r="F61">
        <v>2446.1999999999998</v>
      </c>
      <c r="G61">
        <v>0</v>
      </c>
      <c r="I61" t="s">
        <v>12</v>
      </c>
      <c r="J61" t="s">
        <v>13</v>
      </c>
      <c r="K61" s="7">
        <v>30</v>
      </c>
      <c r="L61">
        <v>0.09</v>
      </c>
      <c r="M61">
        <v>1.2999999999999999E-2</v>
      </c>
      <c r="N61">
        <v>60.646000000000001</v>
      </c>
      <c r="O61">
        <v>1E-3</v>
      </c>
    </row>
    <row r="62" spans="1:15">
      <c r="A62" t="s">
        <v>19</v>
      </c>
      <c r="B62" t="s">
        <v>16</v>
      </c>
      <c r="C62">
        <v>31</v>
      </c>
      <c r="D62">
        <v>0.22500000000000001</v>
      </c>
      <c r="E62">
        <v>-8.3000000000000004E-2</v>
      </c>
      <c r="F62">
        <v>2456.9</v>
      </c>
      <c r="G62">
        <v>0</v>
      </c>
      <c r="I62" t="s">
        <v>13</v>
      </c>
      <c r="J62" t="s">
        <v>13</v>
      </c>
      <c r="K62">
        <v>31</v>
      </c>
      <c r="L62">
        <v>2E-3</v>
      </c>
      <c r="M62">
        <v>4.7E-2</v>
      </c>
      <c r="N62">
        <v>60.646999999999998</v>
      </c>
      <c r="O62">
        <v>1E-3</v>
      </c>
    </row>
    <row r="63" spans="1:15">
      <c r="A63" t="s">
        <v>19</v>
      </c>
      <c r="B63" t="s">
        <v>13</v>
      </c>
      <c r="C63">
        <v>32</v>
      </c>
      <c r="D63">
        <v>0.19700000000000001</v>
      </c>
      <c r="E63">
        <v>-5.0999999999999997E-2</v>
      </c>
      <c r="F63">
        <v>2465.1999999999998</v>
      </c>
      <c r="G63">
        <v>0</v>
      </c>
      <c r="I63" t="s">
        <v>13</v>
      </c>
      <c r="J63" t="s">
        <v>12</v>
      </c>
      <c r="K63">
        <v>32</v>
      </c>
      <c r="L63">
        <v>2.9000000000000001E-2</v>
      </c>
      <c r="M63">
        <v>0.09</v>
      </c>
      <c r="N63">
        <v>60.823</v>
      </c>
      <c r="O63">
        <v>2E-3</v>
      </c>
    </row>
    <row r="64" spans="1:15">
      <c r="A64" t="s">
        <v>12</v>
      </c>
      <c r="B64" t="s">
        <v>16</v>
      </c>
      <c r="C64">
        <v>33</v>
      </c>
      <c r="D64">
        <v>0.16800000000000001</v>
      </c>
      <c r="E64">
        <v>-8.3000000000000004E-2</v>
      </c>
      <c r="F64">
        <v>2471.3000000000002</v>
      </c>
      <c r="G64">
        <v>0</v>
      </c>
      <c r="I64" t="s">
        <v>16</v>
      </c>
      <c r="J64" t="s">
        <v>16</v>
      </c>
      <c r="K64">
        <v>33</v>
      </c>
      <c r="L64">
        <v>-6.8000000000000005E-2</v>
      </c>
      <c r="M64">
        <v>-8.2000000000000003E-2</v>
      </c>
      <c r="N64">
        <v>61.798000000000002</v>
      </c>
      <c r="O64">
        <v>2E-3</v>
      </c>
    </row>
    <row r="65" spans="1:15">
      <c r="A65" t="s">
        <v>12</v>
      </c>
      <c r="B65" t="s">
        <v>13</v>
      </c>
      <c r="C65">
        <v>34</v>
      </c>
      <c r="D65">
        <v>0.14099999999999999</v>
      </c>
      <c r="E65">
        <v>2.9000000000000001E-2</v>
      </c>
      <c r="F65">
        <v>2475.5</v>
      </c>
      <c r="G65">
        <v>0</v>
      </c>
      <c r="I65" t="s">
        <v>13</v>
      </c>
      <c r="J65" t="s">
        <v>13</v>
      </c>
      <c r="K65">
        <v>34</v>
      </c>
      <c r="L65">
        <v>0.05</v>
      </c>
      <c r="M65">
        <v>5.5E-2</v>
      </c>
      <c r="N65">
        <v>62.335000000000001</v>
      </c>
      <c r="O65">
        <v>2E-3</v>
      </c>
    </row>
    <row r="66" spans="1:15">
      <c r="A66" t="s">
        <v>12</v>
      </c>
      <c r="B66" t="s">
        <v>13</v>
      </c>
      <c r="C66">
        <v>35</v>
      </c>
      <c r="D66">
        <v>0.112</v>
      </c>
      <c r="E66">
        <v>-3.2000000000000001E-2</v>
      </c>
      <c r="F66">
        <v>2478.3000000000002</v>
      </c>
      <c r="G66">
        <v>0</v>
      </c>
      <c r="I66" t="s">
        <v>16</v>
      </c>
      <c r="J66" t="s">
        <v>16</v>
      </c>
      <c r="K66">
        <v>35</v>
      </c>
      <c r="L66">
        <v>-0.14599999999999999</v>
      </c>
      <c r="M66">
        <v>-7.3999999999999996E-2</v>
      </c>
      <c r="N66">
        <v>66.977999999999994</v>
      </c>
      <c r="O66">
        <v>1E-3</v>
      </c>
    </row>
    <row r="67" spans="1:15">
      <c r="A67" t="s">
        <v>12</v>
      </c>
      <c r="B67" t="s">
        <v>13</v>
      </c>
      <c r="C67">
        <v>36</v>
      </c>
      <c r="D67">
        <v>8.8999999999999996E-2</v>
      </c>
      <c r="E67">
        <v>3.3000000000000002E-2</v>
      </c>
      <c r="F67">
        <v>2480</v>
      </c>
      <c r="G67">
        <v>0</v>
      </c>
      <c r="I67" t="s">
        <v>19</v>
      </c>
      <c r="J67" t="s">
        <v>13</v>
      </c>
      <c r="K67">
        <v>36</v>
      </c>
      <c r="L67">
        <v>0.20699999999999999</v>
      </c>
      <c r="M67">
        <v>3.5000000000000003E-2</v>
      </c>
      <c r="N67">
        <v>76.364999999999995</v>
      </c>
      <c r="O67">
        <v>0</v>
      </c>
    </row>
    <row r="71" spans="1:15">
      <c r="A71" t="s">
        <v>138</v>
      </c>
      <c r="I71" t="s">
        <v>141</v>
      </c>
    </row>
    <row r="72" spans="1:15">
      <c r="A72" t="s">
        <v>24</v>
      </c>
      <c r="I72" t="s">
        <v>24</v>
      </c>
    </row>
    <row r="73" spans="1:15">
      <c r="A73" t="s">
        <v>57</v>
      </c>
      <c r="I73" t="s">
        <v>57</v>
      </c>
    </row>
    <row r="75" spans="1:15">
      <c r="D75" t="s">
        <v>26</v>
      </c>
      <c r="E75" t="s">
        <v>27</v>
      </c>
      <c r="L75" t="s">
        <v>26</v>
      </c>
      <c r="M75" t="s">
        <v>27</v>
      </c>
    </row>
    <row r="77" spans="1:15">
      <c r="A77" t="s">
        <v>28</v>
      </c>
      <c r="D77">
        <v>-2.063091</v>
      </c>
      <c r="E77">
        <v>0.26</v>
      </c>
      <c r="I77" t="s">
        <v>28</v>
      </c>
      <c r="L77">
        <v>-14.875299999999999</v>
      </c>
      <c r="M77">
        <v>0</v>
      </c>
    </row>
    <row r="78" spans="1:15">
      <c r="A78" t="s">
        <v>29</v>
      </c>
      <c r="B78" t="s">
        <v>30</v>
      </c>
      <c r="D78">
        <v>-3.4696910000000001</v>
      </c>
      <c r="I78" t="s">
        <v>29</v>
      </c>
      <c r="J78" t="s">
        <v>30</v>
      </c>
      <c r="L78">
        <v>-3.4699330000000002</v>
      </c>
    </row>
    <row r="79" spans="1:15">
      <c r="B79" t="s">
        <v>31</v>
      </c>
      <c r="D79">
        <v>-2.8787229999999999</v>
      </c>
      <c r="J79" t="s">
        <v>31</v>
      </c>
      <c r="L79">
        <v>-2.8788290000000001</v>
      </c>
    </row>
    <row r="80" spans="1:15">
      <c r="B80" t="s">
        <v>32</v>
      </c>
      <c r="D80">
        <v>-2.5760100000000001</v>
      </c>
      <c r="J80" t="s">
        <v>32</v>
      </c>
      <c r="L80">
        <v>-2.5760670000000001</v>
      </c>
    </row>
    <row r="82" spans="1:13">
      <c r="A82" t="s">
        <v>33</v>
      </c>
      <c r="I82" t="s">
        <v>33</v>
      </c>
    </row>
    <row r="85" spans="1:13">
      <c r="A85" t="s">
        <v>34</v>
      </c>
      <c r="I85" t="s">
        <v>34</v>
      </c>
    </row>
    <row r="86" spans="1:13">
      <c r="A86" t="s">
        <v>139</v>
      </c>
      <c r="I86" t="s">
        <v>142</v>
      </c>
    </row>
    <row r="87" spans="1:13">
      <c r="A87" t="s">
        <v>36</v>
      </c>
      <c r="I87" t="s">
        <v>36</v>
      </c>
    </row>
    <row r="88" spans="1:13">
      <c r="A88" t="s">
        <v>371</v>
      </c>
      <c r="I88" t="s">
        <v>373</v>
      </c>
    </row>
    <row r="89" spans="1:13">
      <c r="A89" t="s">
        <v>372</v>
      </c>
      <c r="I89" t="s">
        <v>374</v>
      </c>
    </row>
    <row r="90" spans="1:13">
      <c r="A90" t="s">
        <v>155</v>
      </c>
      <c r="I90" t="s">
        <v>166</v>
      </c>
    </row>
    <row r="92" spans="1:13">
      <c r="A92" t="s">
        <v>37</v>
      </c>
      <c r="B92" t="s">
        <v>38</v>
      </c>
      <c r="C92" t="s">
        <v>39</v>
      </c>
      <c r="D92" t="s">
        <v>26</v>
      </c>
      <c r="E92" t="s">
        <v>40</v>
      </c>
      <c r="I92" t="s">
        <v>37</v>
      </c>
      <c r="J92" t="s">
        <v>38</v>
      </c>
      <c r="K92" t="s">
        <v>39</v>
      </c>
      <c r="L92" t="s">
        <v>26</v>
      </c>
      <c r="M92" t="s">
        <v>40</v>
      </c>
    </row>
    <row r="94" spans="1:13">
      <c r="A94" t="s">
        <v>140</v>
      </c>
      <c r="B94">
        <v>-2.2827E-2</v>
      </c>
      <c r="C94">
        <v>1.1063999999999999E-2</v>
      </c>
      <c r="D94">
        <v>-2.063091</v>
      </c>
      <c r="E94">
        <v>4.07E-2</v>
      </c>
      <c r="I94" t="s">
        <v>143</v>
      </c>
      <c r="J94">
        <v>-1.150998</v>
      </c>
      <c r="K94">
        <v>7.7376E-2</v>
      </c>
      <c r="L94">
        <v>-14.875299999999999</v>
      </c>
      <c r="M94">
        <v>0</v>
      </c>
    </row>
    <row r="95" spans="1:13">
      <c r="A95" t="s">
        <v>43</v>
      </c>
      <c r="B95">
        <v>7406.4790000000003</v>
      </c>
      <c r="C95">
        <v>3077.4769999999999</v>
      </c>
      <c r="D95">
        <v>2.4066719999999999</v>
      </c>
      <c r="E95">
        <v>1.72E-2</v>
      </c>
      <c r="I95" t="s">
        <v>43</v>
      </c>
      <c r="J95">
        <v>1492.596</v>
      </c>
      <c r="K95">
        <v>924.79840000000002</v>
      </c>
      <c r="L95">
        <v>1.613969</v>
      </c>
      <c r="M95">
        <v>0.1085</v>
      </c>
    </row>
    <row r="97" spans="1:13">
      <c r="A97" t="s">
        <v>44</v>
      </c>
      <c r="B97">
        <v>2.5146999999999999E-2</v>
      </c>
      <c r="C97" t="s">
        <v>45</v>
      </c>
      <c r="E97">
        <v>1343.76</v>
      </c>
      <c r="I97" t="s">
        <v>44</v>
      </c>
      <c r="J97">
        <v>0.57433000000000001</v>
      </c>
      <c r="K97" t="s">
        <v>45</v>
      </c>
      <c r="M97">
        <v>33.421689999999998</v>
      </c>
    </row>
    <row r="98" spans="1:13">
      <c r="A98" t="s">
        <v>46</v>
      </c>
      <c r="B98">
        <v>1.9238999999999999E-2</v>
      </c>
      <c r="C98" t="s">
        <v>47</v>
      </c>
      <c r="E98">
        <v>11925.04</v>
      </c>
      <c r="I98" t="s">
        <v>46</v>
      </c>
      <c r="J98">
        <v>0.57173399999999996</v>
      </c>
      <c r="K98" t="s">
        <v>47</v>
      </c>
      <c r="M98">
        <v>18104.54</v>
      </c>
    </row>
    <row r="99" spans="1:13">
      <c r="A99" t="s">
        <v>48</v>
      </c>
      <c r="B99">
        <v>11809.77</v>
      </c>
      <c r="C99" t="s">
        <v>49</v>
      </c>
      <c r="E99">
        <v>21.603149999999999</v>
      </c>
      <c r="I99" t="s">
        <v>48</v>
      </c>
      <c r="J99">
        <v>11847.98</v>
      </c>
      <c r="K99" t="s">
        <v>49</v>
      </c>
      <c r="M99">
        <v>21.609680000000001</v>
      </c>
    </row>
    <row r="100" spans="1:13">
      <c r="A100" t="s">
        <v>50</v>
      </c>
      <c r="B100" s="7">
        <v>23000000000</v>
      </c>
      <c r="C100" t="s">
        <v>51</v>
      </c>
      <c r="E100">
        <v>21.64049</v>
      </c>
      <c r="I100" t="s">
        <v>50</v>
      </c>
      <c r="J100" s="7">
        <v>23000000000</v>
      </c>
      <c r="K100" t="s">
        <v>51</v>
      </c>
      <c r="M100">
        <v>21.647169999999999</v>
      </c>
    </row>
    <row r="101" spans="1:13">
      <c r="A101" t="s">
        <v>52</v>
      </c>
      <c r="B101" s="7">
        <v>-1801.8630000000001</v>
      </c>
      <c r="C101" t="s">
        <v>53</v>
      </c>
      <c r="E101">
        <v>4.2563430000000002</v>
      </c>
      <c r="I101" t="s">
        <v>52</v>
      </c>
      <c r="J101">
        <v>-1791.6030000000001</v>
      </c>
      <c r="K101" t="s">
        <v>53</v>
      </c>
      <c r="M101">
        <v>221.2747</v>
      </c>
    </row>
    <row r="102" spans="1:13">
      <c r="A102" t="s">
        <v>54</v>
      </c>
      <c r="B102">
        <v>2.2971529999999998</v>
      </c>
      <c r="C102" t="s">
        <v>55</v>
      </c>
      <c r="E102">
        <v>4.0670999999999999E-2</v>
      </c>
      <c r="I102" t="s">
        <v>54</v>
      </c>
      <c r="J102">
        <v>1.981714</v>
      </c>
      <c r="K102" t="s">
        <v>55</v>
      </c>
      <c r="M102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sve serije</vt:lpstr>
      <vt:lpstr>realm2</vt:lpstr>
      <vt:lpstr>pasivna ks</vt:lpstr>
      <vt:lpstr>ind mg</vt:lpstr>
      <vt:lpstr>cene mg</vt:lpstr>
      <vt:lpstr>gdp</vt:lpstr>
      <vt:lpstr>MODEL</vt:lpstr>
      <vt:lpstr>test jedinicnog korena</vt:lpstr>
      <vt:lpstr>realM0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HP-RAC1</dc:creator>
  <cp:lastModifiedBy>HP</cp:lastModifiedBy>
  <cp:lastPrinted>2016-05-25T12:33:19Z</cp:lastPrinted>
  <dcterms:created xsi:type="dcterms:W3CDTF">2014-08-14T23:14:50Z</dcterms:created>
  <dcterms:modified xsi:type="dcterms:W3CDTF">2016-08-28T15:14:05Z</dcterms:modified>
</cp:coreProperties>
</file>